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40" yWindow="645" windowWidth="15195" windowHeight="10320" tabRatio="384" activeTab="0"/>
  </bookViews>
  <sheets>
    <sheet name="Control" sheetId="1" r:id="rId1"/>
    <sheet name="Master" sheetId="2" r:id="rId2"/>
  </sheets>
  <definedNames>
    <definedName name="Sht">'Control'!$I$12</definedName>
  </definedNames>
  <calcPr fullCalcOnLoad="1"/>
</workbook>
</file>

<file path=xl/comments2.xml><?xml version="1.0" encoding="utf-8"?>
<comments xmlns="http://schemas.openxmlformats.org/spreadsheetml/2006/main">
  <authors>
    <author>Michael Balbierer</author>
  </authors>
  <commentList>
    <comment ref="A6" authorId="0">
      <text>
        <r>
          <rPr>
            <b/>
            <sz val="9"/>
            <rFont val="Tahoma"/>
            <family val="2"/>
          </rPr>
          <t>Michael Balbierer:</t>
        </r>
        <r>
          <rPr>
            <sz val="9"/>
            <rFont val="Tahoma"/>
            <family val="2"/>
          </rPr>
          <t xml:space="preserve">
This value reflects the volume calculated by comparing the bottom of the proposed roadway template surface to the existing surface, using the end-area average method. The roadway template surface includes the pavement structure, curbs and/or curbs and gutter, underdrains, sidewalks, tie-in slopes, etc.</t>
        </r>
      </text>
    </comment>
    <comment ref="A7" authorId="0">
      <text>
        <r>
          <rPr>
            <b/>
            <sz val="9"/>
            <rFont val="Tahoma"/>
            <family val="2"/>
          </rPr>
          <t>Michael Balbierer:</t>
        </r>
        <r>
          <rPr>
            <sz val="9"/>
            <rFont val="Tahoma"/>
            <family val="2"/>
          </rPr>
          <t xml:space="preserve">
This value reflects the volume of bituminous pavement that is required to be removed when it is within 3' of the final grade or within the pavement structure if the subgrade is more than 3' from the final grade. See Section 202.05a for more detailed information regarding the treatment of existing paved surfaces.</t>
        </r>
      </text>
    </comment>
    <comment ref="A8" authorId="0">
      <text>
        <r>
          <rPr>
            <b/>
            <sz val="9"/>
            <rFont val="Tahoma"/>
            <family val="2"/>
          </rPr>
          <t>Michael Balbierer:</t>
        </r>
        <r>
          <rPr>
            <sz val="9"/>
            <rFont val="Tahoma"/>
            <family val="2"/>
          </rPr>
          <t xml:space="preserve">
This value reflects the volume of topsoil removed in fill sections where the fill height is less than 5' when measured from the bottom of the fill to the subgrade.</t>
        </r>
      </text>
    </comment>
    <comment ref="A9" authorId="0">
      <text>
        <r>
          <rPr>
            <b/>
            <sz val="9"/>
            <rFont val="Tahoma"/>
            <family val="2"/>
          </rPr>
          <t>Michael Balbierer:</t>
        </r>
        <r>
          <rPr>
            <sz val="9"/>
            <rFont val="Tahoma"/>
            <family val="2"/>
          </rPr>
          <t xml:space="preserve">
This value reflects the volume of earth excavated for the placement of topsoil in cut sections. This value may not be used if the bottom of the proposed roadway template surface that was generated already includes the required topsoil depth.</t>
        </r>
      </text>
    </comment>
    <comment ref="A10" authorId="0">
      <text>
        <r>
          <rPr>
            <b/>
            <sz val="9"/>
            <rFont val="Tahoma"/>
            <family val="2"/>
          </rPr>
          <t>Michael Balbierer:</t>
        </r>
        <r>
          <rPr>
            <sz val="9"/>
            <rFont val="Tahoma"/>
            <family val="2"/>
          </rPr>
          <t xml:space="preserve">
This value reflects the amount of root mat material that was removed under item 201000 - Clearing and Grubbing in sections where the embankment height is less than 5' measured from the bottom of fill to the subgrade. See Section 201.05 for more detailed information regarding the treatment of root mat material, including the various depths of required removal based on field conditions (Ex: Forested Areas, Scrub Wooded Areas, Field Areas)</t>
        </r>
      </text>
    </comment>
    <comment ref="A13" authorId="0">
      <text>
        <r>
          <rPr>
            <b/>
            <sz val="9"/>
            <rFont val="Tahoma"/>
            <family val="2"/>
          </rPr>
          <t>Michael Balbierer:</t>
        </r>
        <r>
          <rPr>
            <sz val="9"/>
            <rFont val="Tahoma"/>
            <family val="2"/>
          </rPr>
          <t xml:space="preserve">
This value reflects the amount of rock that was removed under item 205000 - Rock Excavation for Roadway. See Section 205.01 for more detailed information regarding the types of material (disintegrated rock, broken stone, etc.) that should not be included under item 205000.</t>
        </r>
      </text>
    </comment>
    <comment ref="A14" authorId="0">
      <text>
        <r>
          <rPr>
            <b/>
            <sz val="9"/>
            <rFont val="Tahoma"/>
            <family val="2"/>
          </rPr>
          <t>Michael Balbierer:</t>
        </r>
        <r>
          <rPr>
            <sz val="9"/>
            <rFont val="Tahoma"/>
            <family val="2"/>
          </rPr>
          <t xml:space="preserve">
This value reflects the amount of PCC pavements, curbs, curbs &amp; gutter, sidewalk, etc. that has been removed under item 758000 - Removal of Existing Portland Cement Concrete Pavement, Curb, Sidewalk, Etc.</t>
        </r>
      </text>
    </comment>
    <comment ref="A15" authorId="0">
      <text>
        <r>
          <rPr>
            <b/>
            <sz val="9"/>
            <rFont val="Tahoma"/>
            <family val="2"/>
          </rPr>
          <t>Michael Balbierer:</t>
        </r>
        <r>
          <rPr>
            <sz val="9"/>
            <rFont val="Tahoma"/>
            <family val="2"/>
          </rPr>
          <t xml:space="preserve">
This value reflects the total excavation. (EXTOTAL = EX01 + EX02 + EX03 + EX04 - EX05 - EX06 - EX07 - EX08 - EX09)</t>
        </r>
      </text>
    </comment>
    <comment ref="A18" authorId="0">
      <text>
        <r>
          <rPr>
            <b/>
            <sz val="9"/>
            <rFont val="Tahoma"/>
            <family val="2"/>
          </rPr>
          <t>Michael Balbierer:</t>
        </r>
        <r>
          <rPr>
            <sz val="9"/>
            <rFont val="Tahoma"/>
            <family val="2"/>
          </rPr>
          <t xml:space="preserve">
This value reflects the volume calculated by comparing the bottom of the proposed stormwater management pond surface to the existing surface, using the end-area average method. The stormwater management pond bottom surface includes the pond basin, foundation cutoff trench, reservoir and emergency spillway.</t>
        </r>
      </text>
    </comment>
    <comment ref="A19" authorId="0">
      <text>
        <r>
          <rPr>
            <b/>
            <sz val="9"/>
            <rFont val="Tahoma"/>
            <family val="2"/>
          </rPr>
          <t>Michael Balbierer:</t>
        </r>
        <r>
          <rPr>
            <sz val="9"/>
            <rFont val="Tahoma"/>
            <family val="2"/>
          </rPr>
          <t xml:space="preserve">
This value reflects the volume of topsoil removed in fill sections where the fill height is less than 5' when measured from the bottom of the fill to the subgrade.</t>
        </r>
      </text>
    </comment>
    <comment ref="A20" authorId="0">
      <text>
        <r>
          <rPr>
            <b/>
            <sz val="9"/>
            <rFont val="Tahoma"/>
            <family val="2"/>
          </rPr>
          <t>Michael Balbierer:</t>
        </r>
        <r>
          <rPr>
            <sz val="9"/>
            <rFont val="Tahoma"/>
            <family val="2"/>
          </rPr>
          <t xml:space="preserve">
This value reflects the volume of earth excavated for the placement of topsoil in cut sections. This value may not be used if the bottom surface of the proposed stormwater management facility that was generated already includes the required topsoil depth.</t>
        </r>
      </text>
    </comment>
    <comment ref="A21" authorId="0">
      <text>
        <r>
          <rPr>
            <b/>
            <sz val="9"/>
            <rFont val="Tahoma"/>
            <family val="2"/>
          </rPr>
          <t>Michael Balbierer:</t>
        </r>
        <r>
          <rPr>
            <sz val="9"/>
            <rFont val="Tahoma"/>
            <family val="2"/>
          </rPr>
          <t xml:space="preserve">
This value reflects the amount of root mat material that was removed under item 201000 - Clearing and Grubbing in sections where the embankment height is less than 5' measured from the bottom of fill to the subgrade. See Section 201.05 for more detailed information regarding the treatment of root mat material, including the various depths of required removal based on field conditions (Ex: Forested Areas, Scrub Wooded Areas, Field Areas)</t>
        </r>
      </text>
    </comment>
    <comment ref="A22" authorId="0">
      <text>
        <r>
          <rPr>
            <b/>
            <sz val="9"/>
            <rFont val="Tahoma"/>
            <family val="2"/>
          </rPr>
          <t>Michael Balbierer:</t>
        </r>
        <r>
          <rPr>
            <sz val="9"/>
            <rFont val="Tahoma"/>
            <family val="2"/>
          </rPr>
          <t xml:space="preserve">
This value reflects the amount of rock that was removed under item 205000 - Rock Excavation for Roadway. See Section 205.01 for more detailed information regarding the types of material (disintegrated rock, broken stone, etc.) that should not be included under item 205000.</t>
        </r>
      </text>
    </comment>
    <comment ref="A23" authorId="0">
      <text>
        <r>
          <rPr>
            <b/>
            <sz val="9"/>
            <rFont val="Tahoma"/>
            <family val="2"/>
          </rPr>
          <t>Michael Balbierer:</t>
        </r>
        <r>
          <rPr>
            <sz val="9"/>
            <rFont val="Tahoma"/>
            <family val="2"/>
          </rPr>
          <t xml:space="preserve">
This value reflects the total stormwater management pond excavation. (SWEXTOTAL = SWEX01 + SWEX02 + SWEX03 - SWEX04 - SWEX05)</t>
        </r>
      </text>
    </comment>
    <comment ref="A26" authorId="0">
      <text>
        <r>
          <rPr>
            <b/>
            <sz val="9"/>
            <rFont val="Tahoma"/>
            <family val="2"/>
          </rPr>
          <t>Michael Balbierer:</t>
        </r>
        <r>
          <rPr>
            <sz val="9"/>
            <rFont val="Tahoma"/>
            <family val="2"/>
          </rPr>
          <t xml:space="preserve">
This value reflects the total excavation (EXTOTAL) calculated under the “Excavation – Item 202000” section.</t>
        </r>
      </text>
    </comment>
    <comment ref="A27" authorId="0">
      <text>
        <r>
          <rPr>
            <b/>
            <sz val="9"/>
            <rFont val="Tahoma"/>
            <family val="2"/>
          </rPr>
          <t>Michael Balbierer:</t>
        </r>
        <r>
          <rPr>
            <sz val="9"/>
            <rFont val="Tahoma"/>
            <family val="2"/>
          </rPr>
          <t xml:space="preserve">
This value reflects the total excavation (SWEXTOTAL) calculated under the “Stormwater Management Pond Excavation – Item 271000” section.</t>
        </r>
      </text>
    </comment>
    <comment ref="A28" authorId="0">
      <text>
        <r>
          <rPr>
            <b/>
            <sz val="9"/>
            <rFont val="Tahoma"/>
            <family val="2"/>
          </rPr>
          <t>Michael Balbierer:</t>
        </r>
        <r>
          <rPr>
            <sz val="9"/>
            <rFont val="Tahoma"/>
            <family val="2"/>
          </rPr>
          <t xml:space="preserve">
This value reflects the total excess material that is available for embankment purposes, that was generated from the excavation operations involving structures. (Ex: Box and pipe culverts, pipe headwalls, bridge structures, bridge approach slabs, etc.)</t>
        </r>
      </text>
    </comment>
    <comment ref="A29" authorId="0">
      <text>
        <r>
          <rPr>
            <b/>
            <sz val="9"/>
            <rFont val="Tahoma"/>
            <family val="2"/>
          </rPr>
          <t>Michael Balbierer:</t>
        </r>
        <r>
          <rPr>
            <sz val="9"/>
            <rFont val="Tahoma"/>
            <family val="2"/>
          </rPr>
          <t xml:space="preserve">
This value reflects the total excess material that is available for embankment purposes, that was generated from the excavation operations involving pipes.</t>
        </r>
      </text>
    </comment>
    <comment ref="A30" authorId="0">
      <text>
        <r>
          <rPr>
            <b/>
            <sz val="9"/>
            <rFont val="Tahoma"/>
            <family val="2"/>
          </rPr>
          <t>Michael Balbierer:</t>
        </r>
        <r>
          <rPr>
            <sz val="9"/>
            <rFont val="Tahoma"/>
            <family val="2"/>
          </rPr>
          <t xml:space="preserve">
This value reflects the total excavation generated from the operations involving channels. (Ex: Widening and deepening existing stream channels and waterways, reconstructing channel and stream configurations, shaping and finishing channels and stream beds, etc.)</t>
        </r>
      </text>
    </comment>
    <comment ref="A31" authorId="0">
      <text>
        <r>
          <rPr>
            <b/>
            <sz val="9"/>
            <rFont val="Tahoma"/>
            <family val="2"/>
          </rPr>
          <t>Michael Balbierer:</t>
        </r>
        <r>
          <rPr>
            <sz val="9"/>
            <rFont val="Tahoma"/>
            <family val="2"/>
          </rPr>
          <t xml:space="preserve">
This value reflects the total excavation generated from the operations involving the creation of either lateral or longitudinal ditching.
NOTE: This item is not typically used since most ditching excavation has already been accounted for under item 202000.
</t>
        </r>
      </text>
    </comment>
    <comment ref="A33" authorId="0">
      <text>
        <r>
          <rPr>
            <b/>
            <sz val="9"/>
            <rFont val="Tahoma"/>
            <family val="2"/>
          </rPr>
          <t>Michael Balbierer:</t>
        </r>
        <r>
          <rPr>
            <sz val="9"/>
            <rFont val="Tahoma"/>
            <family val="2"/>
          </rPr>
          <t xml:space="preserve">
This value reflects the total excavation generated from the operations involving the installation of underdrains.
NOTE: Depending on whether or not the proposed roadway template includes this excavation or not, this quantity may have already been accounted for under item 202000.
</t>
        </r>
      </text>
    </comment>
    <comment ref="A35" authorId="0">
      <text>
        <r>
          <rPr>
            <b/>
            <sz val="9"/>
            <rFont val="Tahoma"/>
            <family val="2"/>
          </rPr>
          <t>Michael Balbierer:</t>
        </r>
        <r>
          <rPr>
            <sz val="9"/>
            <rFont val="Tahoma"/>
            <family val="2"/>
          </rPr>
          <t xml:space="preserve">
This value reflects the quantity of actual topsoil excavated from cut and/or fill sections. This value should be equal to item EX03 plus any topsoil that was salvaged under item EX04 in the “Excavation – Item 202000” section.</t>
        </r>
      </text>
    </comment>
    <comment ref="A36" authorId="0">
      <text>
        <r>
          <rPr>
            <b/>
            <sz val="9"/>
            <rFont val="Tahoma"/>
            <family val="2"/>
          </rPr>
          <t>Michael Balbierer:</t>
        </r>
        <r>
          <rPr>
            <sz val="9"/>
            <rFont val="Tahoma"/>
            <family val="2"/>
          </rPr>
          <t xml:space="preserve">
This value reflects the quantity of actual topsoil excavated from cut and/or fill sections. This value should be equal to item EX03 plus any topsoil that was salvaged under item EX04 in the “Stormwater Management Pond Excavation – Item 271000” section.</t>
        </r>
      </text>
    </comment>
    <comment ref="A37" authorId="0">
      <text>
        <r>
          <rPr>
            <b/>
            <sz val="9"/>
            <rFont val="Tahoma"/>
            <family val="2"/>
          </rPr>
          <t>Michael Balbierer:</t>
        </r>
        <r>
          <rPr>
            <sz val="9"/>
            <rFont val="Tahoma"/>
            <family val="2"/>
          </rPr>
          <t xml:space="preserve">
This value reflects the amount of excavated material that has been determined to be unsuitable material and not reusable for other embankment or fill operations within the project.</t>
        </r>
      </text>
    </comment>
    <comment ref="A38" authorId="0">
      <text>
        <r>
          <rPr>
            <b/>
            <sz val="9"/>
            <rFont val="Tahoma"/>
            <family val="2"/>
          </rPr>
          <t>Michael Balbierer:</t>
        </r>
        <r>
          <rPr>
            <sz val="9"/>
            <rFont val="Tahoma"/>
            <family val="2"/>
          </rPr>
          <t xml:space="preserve">
This value reflects the total excavation available for embankment. (AVEXTOTAL = EXTOTAL + SWEXTOTAL + AVEX01 + AVEX02 + AVEX03 + AVEX04 + AVEX05 - AVEX06 - AVEX07 - AVEX08)</t>
        </r>
      </text>
    </comment>
    <comment ref="A41" authorId="0">
      <text>
        <r>
          <rPr>
            <b/>
            <sz val="9"/>
            <rFont val="Tahoma"/>
            <family val="2"/>
          </rPr>
          <t>Michael Balbierer:</t>
        </r>
        <r>
          <rPr>
            <sz val="9"/>
            <rFont val="Tahoma"/>
            <family val="2"/>
          </rPr>
          <t xml:space="preserve">
This value reflects the total quantity of material required below the subgrade or capping layer of the pavement box.</t>
        </r>
      </text>
    </comment>
    <comment ref="A42" authorId="0">
      <text>
        <r>
          <rPr>
            <b/>
            <sz val="9"/>
            <rFont val="Tahoma"/>
            <family val="2"/>
          </rPr>
          <t>Michael Balbierer:</t>
        </r>
        <r>
          <rPr>
            <sz val="9"/>
            <rFont val="Tahoma"/>
            <family val="2"/>
          </rPr>
          <t xml:space="preserve">
This value reflects the quantity of borrow material that is required to fill voids created by the salvaging of topsoil.</t>
        </r>
      </text>
    </comment>
    <comment ref="A43" authorId="0">
      <text>
        <r>
          <rPr>
            <b/>
            <sz val="9"/>
            <rFont val="Tahoma"/>
            <family val="2"/>
          </rPr>
          <t>Michael Balbierer:</t>
        </r>
        <r>
          <rPr>
            <sz val="9"/>
            <rFont val="Tahoma"/>
            <family val="2"/>
          </rPr>
          <t xml:space="preserve">
This value reflects the quantity of borrow material that is required to fill voids created by the removal of root mat material.</t>
        </r>
      </text>
    </comment>
    <comment ref="A44" authorId="0">
      <text>
        <r>
          <rPr>
            <b/>
            <sz val="9"/>
            <rFont val="Tahoma"/>
            <family val="2"/>
          </rPr>
          <t>Michael Balbierer:</t>
        </r>
        <r>
          <rPr>
            <sz val="9"/>
            <rFont val="Tahoma"/>
            <family val="2"/>
          </rPr>
          <t xml:space="preserve">
This value reflects the quantity of borrow material that is required to fill voids created by the removal of unsuitable materials.</t>
        </r>
      </text>
    </comment>
    <comment ref="A45" authorId="0">
      <text>
        <r>
          <rPr>
            <b/>
            <sz val="9"/>
            <rFont val="Tahoma"/>
            <family val="2"/>
          </rPr>
          <t>Michael Balbierer:</t>
        </r>
        <r>
          <rPr>
            <sz val="9"/>
            <rFont val="Tahoma"/>
            <family val="2"/>
          </rPr>
          <t xml:space="preserve">
This value reflects the quantity of borrow material that is required to fill voids created by the removal of PCC pavements, curbs, sidewalks in fill sections.</t>
        </r>
      </text>
    </comment>
    <comment ref="A46" authorId="0">
      <text>
        <r>
          <rPr>
            <b/>
            <sz val="9"/>
            <rFont val="Tahoma"/>
            <family val="2"/>
          </rPr>
          <t>Michael Balbierer:</t>
        </r>
        <r>
          <rPr>
            <sz val="9"/>
            <rFont val="Tahoma"/>
            <family val="2"/>
          </rPr>
          <t xml:space="preserve">
This value reflects the quantity of borrow material that is required to fill voids created by the removal of bituminous pavements in fill sections.</t>
        </r>
      </text>
    </comment>
    <comment ref="A47" authorId="0">
      <text>
        <r>
          <rPr>
            <b/>
            <sz val="9"/>
            <rFont val="Tahoma"/>
            <family val="2"/>
          </rPr>
          <t>Michael Balbierer:</t>
        </r>
        <r>
          <rPr>
            <sz val="9"/>
            <rFont val="Tahoma"/>
            <family val="2"/>
          </rPr>
          <t xml:space="preserve">
This value reflects the quantity of borrow material that is required to fill voids underneath the proposed topsoil that will be placed in fill sections.</t>
        </r>
      </text>
    </comment>
    <comment ref="A48" authorId="0">
      <text>
        <r>
          <rPr>
            <b/>
            <sz val="9"/>
            <rFont val="Tahoma"/>
            <family val="2"/>
          </rPr>
          <t>Michael Balbierer:</t>
        </r>
        <r>
          <rPr>
            <sz val="9"/>
            <rFont val="Tahoma"/>
            <family val="2"/>
          </rPr>
          <t xml:space="preserve">
This value reflects the subtotal of embankment and borrow, type ‘F’ required. (EMRF08 = EMRF01 + EMRF02  EMRF03 + EMRF04 + EMRF05 + EMRF06 + EMRF07)</t>
        </r>
      </text>
    </comment>
    <comment ref="A49" authorId="0">
      <text>
        <r>
          <rPr>
            <b/>
            <sz val="9"/>
            <rFont val="Tahoma"/>
            <family val="2"/>
          </rPr>
          <t>Michael Balbierer:</t>
        </r>
        <r>
          <rPr>
            <sz val="9"/>
            <rFont val="Tahoma"/>
            <family val="2"/>
          </rPr>
          <t xml:space="preserve">
This value reflects the compaction factor to be applied to the subtotal (EMRF08). This factor is typically 1.25, and shall not exceed 1.3.</t>
        </r>
      </text>
    </comment>
    <comment ref="A50" authorId="0">
      <text>
        <r>
          <rPr>
            <b/>
            <sz val="9"/>
            <rFont val="Tahoma"/>
            <family val="2"/>
          </rPr>
          <t>Michael Balbierer:</t>
        </r>
        <r>
          <rPr>
            <sz val="9"/>
            <rFont val="Tahoma"/>
            <family val="2"/>
          </rPr>
          <t xml:space="preserve">
This value reflects the total embankment and Borrow, Type ‘F’ Required. (EMRFTOTAL = EMRF08 +(EMRF08 x EMRF09))</t>
        </r>
      </text>
    </comment>
    <comment ref="A53" authorId="0">
      <text>
        <r>
          <rPr>
            <b/>
            <sz val="9"/>
            <rFont val="Tahoma"/>
            <family val="2"/>
          </rPr>
          <t>Michael Balbierer:</t>
        </r>
        <r>
          <rPr>
            <sz val="9"/>
            <rFont val="Tahoma"/>
            <family val="2"/>
          </rPr>
          <t xml:space="preserve">
This value reflects the total quantity of topsoil that has been salvaged from cut sections.</t>
        </r>
      </text>
    </comment>
    <comment ref="A54" authorId="0">
      <text>
        <r>
          <rPr>
            <b/>
            <sz val="9"/>
            <rFont val="Tahoma"/>
            <family val="2"/>
          </rPr>
          <t>Michael Balbierer:</t>
        </r>
        <r>
          <rPr>
            <sz val="9"/>
            <rFont val="Tahoma"/>
            <family val="2"/>
          </rPr>
          <t xml:space="preserve">
This value reflects the total quantity of topsoil that has been salvaged from fill sections.</t>
        </r>
      </text>
    </comment>
    <comment ref="A55" authorId="0">
      <text>
        <r>
          <rPr>
            <b/>
            <sz val="9"/>
            <rFont val="Tahoma"/>
            <family val="2"/>
          </rPr>
          <t>Michael Balbierer:</t>
        </r>
        <r>
          <rPr>
            <sz val="9"/>
            <rFont val="Tahoma"/>
            <family val="2"/>
          </rPr>
          <t xml:space="preserve">
This value reflects the total quantity of topsoil that has been salvaged from stormwater management pond locations.</t>
        </r>
      </text>
    </comment>
    <comment ref="A56" authorId="0">
      <text>
        <r>
          <rPr>
            <b/>
            <sz val="9"/>
            <rFont val="Tahoma"/>
            <family val="2"/>
          </rPr>
          <t>Michael Balbierer:</t>
        </r>
        <r>
          <rPr>
            <sz val="9"/>
            <rFont val="Tahoma"/>
            <family val="2"/>
          </rPr>
          <t xml:space="preserve">
This value reflects the total quantity of topsoil required for the project.</t>
        </r>
      </text>
    </comment>
    <comment ref="A57" authorId="0">
      <text>
        <r>
          <rPr>
            <b/>
            <sz val="9"/>
            <rFont val="Tahoma"/>
            <family val="2"/>
          </rPr>
          <t>Michael Balbierer:</t>
        </r>
        <r>
          <rPr>
            <sz val="9"/>
            <rFont val="Tahoma"/>
            <family val="2"/>
          </rPr>
          <t xml:space="preserve">
This value reflects the total topsoil available. (TOPTOTAL = TOP01 + TOP02 + TOP03 – TOP04)</t>
        </r>
      </text>
    </comment>
    <comment ref="A60" authorId="0">
      <text>
        <r>
          <rPr>
            <b/>
            <sz val="9"/>
            <rFont val="Tahoma"/>
            <family val="2"/>
          </rPr>
          <t>Michael Balbierer:</t>
        </r>
        <r>
          <rPr>
            <sz val="9"/>
            <rFont val="Tahoma"/>
            <family val="2"/>
          </rPr>
          <t xml:space="preserve">
This value reflects the quantity of material that is either in need, or in excess for the project.</t>
        </r>
      </text>
    </comment>
    <comment ref="A61" authorId="0">
      <text>
        <r>
          <rPr>
            <b/>
            <sz val="9"/>
            <rFont val="Tahoma"/>
            <family val="2"/>
          </rPr>
          <t>Michael Balbierer:</t>
        </r>
        <r>
          <rPr>
            <sz val="9"/>
            <rFont val="Tahoma"/>
            <family val="2"/>
          </rPr>
          <t xml:space="preserve">
This value reflects the quantity of material that is either in need, or in excess for the project.</t>
        </r>
      </text>
    </comment>
    <comment ref="A62" authorId="0">
      <text>
        <r>
          <rPr>
            <b/>
            <sz val="9"/>
            <rFont val="Tahoma"/>
            <family val="2"/>
          </rPr>
          <t>Michael Balbierer:</t>
        </r>
        <r>
          <rPr>
            <sz val="9"/>
            <rFont val="Tahoma"/>
            <family val="2"/>
          </rPr>
          <t xml:space="preserve">
This value reflects the quantity of material that is either in need, or in excess for the project.</t>
        </r>
      </text>
    </comment>
    <comment ref="A63" authorId="0">
      <text>
        <r>
          <rPr>
            <b/>
            <sz val="9"/>
            <rFont val="Tahoma"/>
            <family val="2"/>
          </rPr>
          <t>Michael Balbierer:</t>
        </r>
        <r>
          <rPr>
            <sz val="9"/>
            <rFont val="Tahoma"/>
            <family val="2"/>
          </rPr>
          <t xml:space="preserve">
This value reflects the quantity of material that is either in need, or in excess for the project.</t>
        </r>
      </text>
    </comment>
    <comment ref="A64" authorId="0">
      <text>
        <r>
          <rPr>
            <b/>
            <sz val="9"/>
            <rFont val="Tahoma"/>
            <family val="2"/>
          </rPr>
          <t>Michael Balbierer:</t>
        </r>
        <r>
          <rPr>
            <sz val="9"/>
            <rFont val="Tahoma"/>
            <family val="2"/>
          </rPr>
          <t xml:space="preserve">
This value reflects the quantity of material that is either in need, or in excess for the project.</t>
        </r>
      </text>
    </comment>
    <comment ref="A65" authorId="0">
      <text>
        <r>
          <rPr>
            <b/>
            <sz val="9"/>
            <rFont val="Tahoma"/>
            <family val="2"/>
          </rPr>
          <t>Michael Balbierer:</t>
        </r>
        <r>
          <rPr>
            <sz val="9"/>
            <rFont val="Tahoma"/>
            <family val="2"/>
          </rPr>
          <t xml:space="preserve">
This value reflects the quantity of material that is unsuitable.</t>
        </r>
      </text>
    </comment>
    <comment ref="A11" authorId="0">
      <text>
        <r>
          <rPr>
            <b/>
            <sz val="9"/>
            <rFont val="Tahoma"/>
            <family val="0"/>
          </rPr>
          <t>Michael Balbierer:</t>
        </r>
        <r>
          <rPr>
            <sz val="9"/>
            <rFont val="Tahoma"/>
            <family val="0"/>
          </rPr>
          <t xml:space="preserve">
This value reflects the amount of excavation required to construct the proposed curb and/or curb and gutters. This value is equal to ZERO if the bottom of the proposed roadway template surface that was generated already includes the required curb excavation.</t>
        </r>
      </text>
    </comment>
    <comment ref="A12" authorId="0">
      <text>
        <r>
          <rPr>
            <b/>
            <sz val="9"/>
            <rFont val="Tahoma"/>
            <family val="0"/>
          </rPr>
          <t>Michael Balbierer:</t>
        </r>
        <r>
          <rPr>
            <sz val="9"/>
            <rFont val="Tahoma"/>
            <family val="0"/>
          </rPr>
          <t xml:space="preserve">
This value reflects the amount of excavation required to construct the proposed underdrain for the project. This value is equal to ZERO if the bottom of the proposed roadway template surface that was generated already includes the required underdrain excavation.</t>
        </r>
      </text>
    </comment>
    <comment ref="A32" authorId="0">
      <text>
        <r>
          <rPr>
            <b/>
            <sz val="9"/>
            <rFont val="Tahoma"/>
            <family val="0"/>
          </rPr>
          <t>Michael Balbierer:</t>
        </r>
        <r>
          <rPr>
            <sz val="9"/>
            <rFont val="Tahoma"/>
            <family val="0"/>
          </rPr>
          <t xml:space="preserve">
This value reflects the total excavation generated from the operations involving the installation of curb and/or curb and gutter.
NOTE: Depending on whether or not the proposed roadway template includes this excavation or not, this quantity may have already been accounted for under item 202000.
</t>
        </r>
      </text>
    </comment>
    <comment ref="A34" authorId="0">
      <text>
        <r>
          <rPr>
            <b/>
            <sz val="9"/>
            <rFont val="Tahoma"/>
            <family val="0"/>
          </rPr>
          <t>Michael Balbierer:</t>
        </r>
        <r>
          <rPr>
            <sz val="9"/>
            <rFont val="Tahoma"/>
            <family val="0"/>
          </rPr>
          <t xml:space="preserve">
This value reflects the miscellaneous project excavations that have not been accounted for in other lines above. (Pole Bases, etc.)
</t>
        </r>
      </text>
    </comment>
  </commentList>
</comments>
</file>

<file path=xl/sharedStrings.xml><?xml version="1.0" encoding="utf-8"?>
<sst xmlns="http://schemas.openxmlformats.org/spreadsheetml/2006/main" count="299" uniqueCount="121">
  <si>
    <t>EXTOTAL : TOTAL EXCAVATION</t>
  </si>
  <si>
    <t>SWEXTOTAL : TOTAL STORMWATER MANAGEMENT POND EXCAVATION</t>
  </si>
  <si>
    <t>AVEXTOTAL : TOTAL EXCAVATION AVAILABLE FOR EMBANKMENT</t>
  </si>
  <si>
    <t>SHT: 1</t>
  </si>
  <si>
    <t>SHT: 2</t>
  </si>
  <si>
    <t>SHT: 3</t>
  </si>
  <si>
    <t>SHT: 4</t>
  </si>
  <si>
    <t>SHT: 5</t>
  </si>
  <si>
    <t>SHT: 6</t>
  </si>
  <si>
    <t>SHT: 7</t>
  </si>
  <si>
    <t>SHT: 8</t>
  </si>
  <si>
    <t>SHT: 9</t>
  </si>
  <si>
    <t>SHT: 10</t>
  </si>
  <si>
    <t>SHT: 11</t>
  </si>
  <si>
    <t>SHT: 12</t>
  </si>
  <si>
    <t>SHT: 13</t>
  </si>
  <si>
    <t>SHT: 14</t>
  </si>
  <si>
    <t>SHT: 15</t>
  </si>
  <si>
    <t>STA. XXXX+XX</t>
  </si>
  <si>
    <t>TO</t>
  </si>
  <si>
    <t>EX01 : FROM CROSS SECTIONS / MODELS (+)</t>
  </si>
  <si>
    <t>EX02 : BITUMINOUS PAVEMENT REMOVED IN FILL SECTIONS (+)</t>
  </si>
  <si>
    <t>EX03 : TOPSOIL REMOVED UNDER FILL SECTIONS (+)</t>
  </si>
  <si>
    <t>EX04 : TOPSOIL PLACED IN CUT SECTIONS (+)</t>
  </si>
  <si>
    <t>EX05 : ROOT MAT REMOVED IN CUT SECTIONS (-)</t>
  </si>
  <si>
    <t>PROJECT</t>
  </si>
  <si>
    <t>TOTALS</t>
  </si>
  <si>
    <t>SWEX01 : FROM CROSS SECTIONS / MODELS (+)</t>
  </si>
  <si>
    <t>SWEXTOTAL : TOTAL STORMWATER MANAGEMENT POND EXCAVATION (+) [ITEM 271000]</t>
  </si>
  <si>
    <t>AVEX01 : EXCAVATION AND BACKFILLING FOR STRUCTURES (+) [ITEM 207000]</t>
  </si>
  <si>
    <t>AVEX03 : CHANNEL EXCAVATION (+) [ITEM 203000]</t>
  </si>
  <si>
    <t>AVEX04 : EXCAVATION FROM LATERAL OR LONGITUDINAL DITCHING (+) [ITEM 714000]</t>
  </si>
  <si>
    <t>EMRF01 : FROM CROSS SECTIONS / MODEL (+) [EMBANKMENT REQUIRED BELOW SUBGRADE OR CAPPING]</t>
  </si>
  <si>
    <t>EMRF03 : ROOT MAT REMOVED UNDER FILL (+)</t>
  </si>
  <si>
    <t>EMRF02 : TOPSOIL REMOVED UNDER FILL (+)</t>
  </si>
  <si>
    <t>EMRF04 : UNSUITABLE MATERIAL REMOVED UNDER FILL (+)</t>
  </si>
  <si>
    <t>EMRF05 : PCC REMOVED UNDER FILL (+)</t>
  </si>
  <si>
    <t>EMRF06 : BITUMINOUS PAVEMENT REMOVED UNDER FILL (+)</t>
  </si>
  <si>
    <t>EMRF07 : TOPSOIL TO BE PLACED IN FILL (+)</t>
  </si>
  <si>
    <t>EMRF08 : SUBTOTAL OF EMBANKMENT AND BORROW, TYPE 'F' REQUIRED</t>
  </si>
  <si>
    <t>EMRF09 : COMPACTION FACTOR APPLIED TO THE SUBTOTAL (%)</t>
  </si>
  <si>
    <t>EMRFTOTAL : TOTAL EMBANKMENT AND BORROW, TYPE 'F' REQUIRED</t>
  </si>
  <si>
    <t>BORROW, TYPE 'A'</t>
  </si>
  <si>
    <t>BORROW, TYPE 'B'</t>
  </si>
  <si>
    <t>BORROW, TYPE 'C'</t>
  </si>
  <si>
    <t>BORROW, TYPE 'F'</t>
  </si>
  <si>
    <t>TOPSOIL</t>
  </si>
  <si>
    <t>UNSUITABLE MATERIAL</t>
  </si>
  <si>
    <t>TOP01 ; TOPSOIL SALVAGED FROM CUT SECTIONS (+)</t>
  </si>
  <si>
    <t>TOP02 : TOPSOIL SALVAGED FROM FILL SECTIONS (+)</t>
  </si>
  <si>
    <t>TOP03 : TOPSOIL SALVAGED FROM STORMWATER MANAGEMENT PONDS (+)</t>
  </si>
  <si>
    <t>TOP04 : TOPSOIL REQUIRED (-)</t>
  </si>
  <si>
    <t>TOPTOTAL : TOTAL TOPSOIL</t>
  </si>
  <si>
    <t>SWEX02 : TOPSOIL REMOVED UNDER FILL SECTIONS (+)</t>
  </si>
  <si>
    <t>SWEX03 : TOPSOIL PLACED IN CUT SECTIONS (+)</t>
  </si>
  <si>
    <t>SWEX04 : ROOT MAT REMOVED (-)</t>
  </si>
  <si>
    <t>SWEX05 : ROCK EXCAVATION (-)</t>
  </si>
  <si>
    <t>EXTOTAL : TOTAL EXCAVATION (+) [ITEM 202000]</t>
  </si>
  <si>
    <t>AVEX02 : EXCAVATION AND BACKFILLING FOR PIPE TRENCHES (+) [ITEM 208000 + PIPES &lt; 24" IN DIAMETER]</t>
  </si>
  <si>
    <t>EXCAVATION - ITEM 202000 (CY)    [NEED = '-'   /   EXCESS = '+']</t>
  </si>
  <si>
    <t>STORMWATER MANAGEMENT POND EXCAVATION  - ITEM 271000 (CY)    [NEED = '-'   /   EXCESS = '+']</t>
  </si>
  <si>
    <t>EXCAVATION AVAILABLE FOR EMBANKMENT (CY)    [NEED = '-'   /   EXCESS = '+']</t>
  </si>
  <si>
    <t>EMBANKMENT AND BORROW, TYPE 'F' REQUIRED (CY)    [NEED = '-'   /   EXCESS = '+']</t>
  </si>
  <si>
    <t>TOPSOIL SUMMARY (CY)    [NEED = '-'   /   EXCESS = '+']</t>
  </si>
  <si>
    <t>MATERIAL BALANCE (CY)    [NEED = '-'   /   EXCESS = '+']</t>
  </si>
  <si>
    <t>EX08 : ROCK EXCAVATION (-)</t>
  </si>
  <si>
    <t>EX09 : REMOVAL OF PCC PAVEMENT, CURBS, SIDEWALK, ETC. (-)</t>
  </si>
  <si>
    <t>EX06 : CURB AND/OR CURB AND GUTTER EXCAVATION (-)</t>
  </si>
  <si>
    <t>EX07 : UNDERDRAIN EXCAVATION (-)</t>
  </si>
  <si>
    <t>AVEX05 : EXCAVATION FROM CURBS AND/OR CURB AND GUTTER (+)</t>
  </si>
  <si>
    <t>AVEX06 : EXCAVATION FROM UNDERDRAINS (+) [ITEM 71500X]</t>
  </si>
  <si>
    <t>AVEX08 : TOPSOIL REMOVED IN CUT AND/OR FILL SECTIONS (-)</t>
  </si>
  <si>
    <t>AVEX09 : TOPSOIL REMOVED IN CUT AND/OR FILL SECTIONS FOR STORMWATER MANAGEMENT PONDS (-)</t>
  </si>
  <si>
    <t>AVEX10: UNSUITABLE MATERIALS (-)</t>
  </si>
  <si>
    <t>SHT: 16</t>
  </si>
  <si>
    <t>SHT: 17</t>
  </si>
  <si>
    <t>SHT: 18</t>
  </si>
  <si>
    <t>SHT: 19</t>
  </si>
  <si>
    <t>SHT: 20</t>
  </si>
  <si>
    <t>SHT: 21</t>
  </si>
  <si>
    <t>SHT: 22</t>
  </si>
  <si>
    <t>SHT: 23</t>
  </si>
  <si>
    <t>SHT: 24</t>
  </si>
  <si>
    <t>SHT: 25</t>
  </si>
  <si>
    <t>SHT: 26</t>
  </si>
  <si>
    <t>SHT: 27</t>
  </si>
  <si>
    <t>SHT: 28</t>
  </si>
  <si>
    <t>SHT: 29</t>
  </si>
  <si>
    <t>SHT: 30</t>
  </si>
  <si>
    <t>SHT: 31</t>
  </si>
  <si>
    <t>SHT: 32</t>
  </si>
  <si>
    <t>SHT: 33</t>
  </si>
  <si>
    <t>SHT: 34</t>
  </si>
  <si>
    <t>SHT: 35</t>
  </si>
  <si>
    <t>SHT: 36</t>
  </si>
  <si>
    <t>SHT: 37</t>
  </si>
  <si>
    <t>SHT: 38</t>
  </si>
  <si>
    <t>SHT: 39</t>
  </si>
  <si>
    <t>SHT: 40</t>
  </si>
  <si>
    <t>SHT: 41</t>
  </si>
  <si>
    <t>SHT: 42</t>
  </si>
  <si>
    <t>SHT: 43</t>
  </si>
  <si>
    <t>SHT: 44</t>
  </si>
  <si>
    <t>SHT: 45</t>
  </si>
  <si>
    <t>SHT: 46</t>
  </si>
  <si>
    <t>SHT: 47</t>
  </si>
  <si>
    <t>SHT: 48</t>
  </si>
  <si>
    <t>SHT: 49</t>
  </si>
  <si>
    <t>SHT: 50</t>
  </si>
  <si>
    <t>SHT: 51</t>
  </si>
  <si>
    <t>SHT: 52</t>
  </si>
  <si>
    <t>SHT: 53</t>
  </si>
  <si>
    <t>SHT: 54</t>
  </si>
  <si>
    <t>SHT: 55</t>
  </si>
  <si>
    <t>SHT: 56</t>
  </si>
  <si>
    <t>SHT: 57</t>
  </si>
  <si>
    <t>SHT: 58</t>
  </si>
  <si>
    <t>SHT: 59</t>
  </si>
  <si>
    <t>SHT: 60</t>
  </si>
  <si>
    <t>AVEX07 : MISCELLANEOUS EXCAVATIONS (+)</t>
  </si>
  <si>
    <t>Number of Sheets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</si>
</sst>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0"/>
      <name val="Arial"/>
      <family val="0"/>
    </font>
    <font>
      <sz val="8"/>
      <name val="Arial"/>
      <family val="2"/>
    </font>
    <font>
      <u val="single"/>
      <sz val="10"/>
      <color indexed="12"/>
      <name val="Arial"/>
      <family val="2"/>
    </font>
    <font>
      <u val="single"/>
      <sz val="10"/>
      <color indexed="36"/>
      <name val="Arial"/>
      <family val="2"/>
    </font>
    <font>
      <sz val="10"/>
      <name val="Cambria"/>
      <family val="1"/>
    </font>
    <font>
      <b/>
      <sz val="10"/>
      <name val="Arial"/>
      <family val="2"/>
    </font>
    <font>
      <sz val="9"/>
      <name val="Tahoma"/>
      <family val="2"/>
    </font>
    <font>
      <b/>
      <sz val="9"/>
      <name val="Tahoma"/>
      <family val="2"/>
    </font>
    <font>
      <sz val="20"/>
      <name val="Century Gothic"/>
      <family val="2"/>
    </font>
    <font>
      <sz val="10"/>
      <name val="Century Gothic"/>
      <family val="2"/>
    </font>
    <font>
      <b/>
      <sz val="10"/>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Century Gothic"/>
      <family val="2"/>
    </font>
    <font>
      <sz val="10"/>
      <color indexed="9"/>
      <name val="Century Gothic"/>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Century Gothic"/>
      <family val="2"/>
    </font>
    <font>
      <sz val="10"/>
      <color theme="0"/>
      <name val="Century Gothic"/>
      <family val="2"/>
    </font>
    <font>
      <sz val="10"/>
      <color theme="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hair"/>
    </border>
    <border>
      <left style="medium"/>
      <right style="medium"/>
      <top style="hair"/>
      <bottom style="hair"/>
    </border>
    <border>
      <left style="medium"/>
      <right style="medium"/>
      <top style="hair"/>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hair"/>
    </border>
    <border>
      <left style="medium"/>
      <right style="medium"/>
      <top style="hair"/>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9">
    <xf numFmtId="0" fontId="0" fillId="0" borderId="0" xfId="0" applyAlignment="1">
      <alignment/>
    </xf>
    <xf numFmtId="0" fontId="0" fillId="33" borderId="0" xfId="0" applyFill="1" applyAlignment="1">
      <alignment/>
    </xf>
    <xf numFmtId="0" fontId="0" fillId="33" borderId="10"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0" fillId="0" borderId="0" xfId="0" applyAlignment="1" applyProtection="1">
      <alignment vertical="center"/>
      <protection locked="0"/>
    </xf>
    <xf numFmtId="0" fontId="9" fillId="0" borderId="16"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48" fillId="34" borderId="18" xfId="0" applyFont="1" applyFill="1" applyBorder="1" applyAlignment="1" applyProtection="1">
      <alignment horizontal="left" vertical="center" indent="1"/>
      <protection locked="0"/>
    </xf>
    <xf numFmtId="0" fontId="10" fillId="34" borderId="19" xfId="0" applyFont="1" applyFill="1" applyBorder="1" applyAlignment="1" applyProtection="1">
      <alignment horizontal="left" vertical="center" indent="1"/>
      <protection locked="0"/>
    </xf>
    <xf numFmtId="0" fontId="10" fillId="34" borderId="20" xfId="0" applyFont="1" applyFill="1" applyBorder="1" applyAlignment="1" applyProtection="1">
      <alignment horizontal="left" vertical="center" indent="1"/>
      <protection locked="0"/>
    </xf>
    <xf numFmtId="0" fontId="10" fillId="34" borderId="14" xfId="0" applyFont="1" applyFill="1" applyBorder="1" applyAlignment="1" applyProtection="1">
      <alignment horizontal="left" vertical="center" indent="1"/>
      <protection locked="0"/>
    </xf>
    <xf numFmtId="0" fontId="5" fillId="0" borderId="0" xfId="0" applyFont="1" applyAlignment="1" applyProtection="1">
      <alignment horizontal="left" vertical="center" indent="1"/>
      <protection locked="0"/>
    </xf>
    <xf numFmtId="0" fontId="9" fillId="0" borderId="11" xfId="0" applyFont="1" applyFill="1" applyBorder="1" applyAlignment="1" applyProtection="1">
      <alignment horizontal="left" vertical="center" indent="1"/>
      <protection locked="0"/>
    </xf>
    <xf numFmtId="0" fontId="0" fillId="0" borderId="0" xfId="0" applyFill="1" applyAlignment="1" applyProtection="1">
      <alignment vertical="center"/>
      <protection locked="0"/>
    </xf>
    <xf numFmtId="0" fontId="9" fillId="0" borderId="12" xfId="0" applyFont="1" applyFill="1" applyBorder="1" applyAlignment="1" applyProtection="1">
      <alignment horizontal="left" vertical="center" indent="1"/>
      <protection locked="0"/>
    </xf>
    <xf numFmtId="0" fontId="9" fillId="0" borderId="13" xfId="0" applyFont="1" applyFill="1" applyBorder="1" applyAlignment="1" applyProtection="1">
      <alignment horizontal="left" vertical="center" indent="1"/>
      <protection locked="0"/>
    </xf>
    <xf numFmtId="0" fontId="9" fillId="0" borderId="14" xfId="0" applyFont="1" applyBorder="1" applyAlignment="1" applyProtection="1">
      <alignment horizontal="left" vertical="center" indent="1"/>
      <protection locked="0"/>
    </xf>
    <xf numFmtId="0" fontId="49" fillId="0" borderId="0" xfId="0" applyFont="1" applyAlignment="1" applyProtection="1">
      <alignment horizontal="left" vertical="center"/>
      <protection locked="0"/>
    </xf>
    <xf numFmtId="0" fontId="49" fillId="0" borderId="0" xfId="0" applyFont="1" applyAlignment="1" applyProtection="1">
      <alignment horizontal="center" vertical="center"/>
      <protection locked="0"/>
    </xf>
    <xf numFmtId="0" fontId="50" fillId="0" borderId="0" xfId="0" applyFont="1" applyAlignment="1" applyProtection="1">
      <alignment vertical="center"/>
      <protection locked="0"/>
    </xf>
    <xf numFmtId="0" fontId="9" fillId="0" borderId="18" xfId="0" applyFont="1" applyBorder="1" applyAlignment="1" applyProtection="1">
      <alignment horizontal="left" vertical="center" indent="1"/>
      <protection locked="0"/>
    </xf>
    <xf numFmtId="0" fontId="9" fillId="0" borderId="12" xfId="0" applyFont="1" applyFill="1" applyBorder="1" applyAlignment="1" applyProtection="1">
      <alignment horizontal="left" vertical="center" wrapText="1" indent="1"/>
      <protection locked="0"/>
    </xf>
    <xf numFmtId="0" fontId="9" fillId="0" borderId="11" xfId="0" applyFont="1" applyFill="1" applyBorder="1" applyAlignment="1" applyProtection="1">
      <alignment horizontal="left" vertical="center" wrapText="1" indent="1"/>
      <protection locked="0"/>
    </xf>
    <xf numFmtId="0" fontId="9" fillId="33" borderId="14" xfId="0" applyFont="1" applyFill="1" applyBorder="1" applyAlignment="1" applyProtection="1">
      <alignment horizontal="left" vertical="center" indent="1"/>
      <protection locked="0"/>
    </xf>
    <xf numFmtId="0" fontId="9" fillId="33" borderId="14" xfId="0" applyFont="1" applyFill="1" applyBorder="1" applyAlignment="1" applyProtection="1">
      <alignment horizontal="center" vertical="center"/>
      <protection locked="0"/>
    </xf>
    <xf numFmtId="0" fontId="9" fillId="33" borderId="21" xfId="0" applyFont="1" applyFill="1" applyBorder="1" applyAlignment="1" applyProtection="1">
      <alignment horizontal="left" vertical="center" indent="1"/>
      <protection locked="0"/>
    </xf>
    <xf numFmtId="0" fontId="9" fillId="33" borderId="21" xfId="0" applyFont="1" applyFill="1" applyBorder="1" applyAlignment="1" applyProtection="1">
      <alignment horizontal="center" vertical="center"/>
      <protection locked="0"/>
    </xf>
    <xf numFmtId="0" fontId="9" fillId="34" borderId="21" xfId="0" applyFont="1" applyFill="1" applyBorder="1" applyAlignment="1" applyProtection="1">
      <alignment horizontal="center" vertical="center"/>
      <protection locked="0"/>
    </xf>
    <xf numFmtId="0" fontId="9" fillId="0" borderId="11" xfId="0" applyFont="1" applyBorder="1" applyAlignment="1" applyProtection="1">
      <alignment horizontal="left" vertical="center" indent="1"/>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left" vertical="center" indent="1"/>
      <protection locked="0"/>
    </xf>
    <xf numFmtId="0" fontId="9" fillId="0" borderId="12" xfId="0" applyFont="1" applyBorder="1" applyAlignment="1" applyProtection="1">
      <alignment horizontal="center" vertical="center"/>
      <protection locked="0"/>
    </xf>
    <xf numFmtId="0" fontId="9" fillId="0" borderId="22" xfId="0" applyFont="1" applyBorder="1" applyAlignment="1" applyProtection="1">
      <alignment horizontal="left" vertical="center" indent="1"/>
      <protection locked="0"/>
    </xf>
    <xf numFmtId="0" fontId="9" fillId="0" borderId="22" xfId="0" applyFont="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indent="1"/>
      <protection locked="0"/>
    </xf>
    <xf numFmtId="0" fontId="4" fillId="0" borderId="0" xfId="0" applyFont="1" applyAlignment="1" applyProtection="1">
      <alignment horizontal="left" indent="1"/>
      <protection locked="0"/>
    </xf>
    <xf numFmtId="0" fontId="4" fillId="0" borderId="0" xfId="0" applyFont="1" applyAlignment="1" applyProtection="1">
      <alignment horizontal="center"/>
      <protection locked="0"/>
    </xf>
    <xf numFmtId="0" fontId="4" fillId="0" borderId="0" xfId="0" applyFont="1" applyAlignment="1" applyProtection="1">
      <alignment horizontal="center"/>
      <protection locked="0"/>
    </xf>
    <xf numFmtId="0" fontId="0" fillId="0" borderId="0" xfId="0" applyAlignment="1" applyProtection="1">
      <alignment/>
      <protection locked="0"/>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H12:I12"/>
  <sheetViews>
    <sheetView tabSelected="1" zoomScalePageLayoutView="0" workbookViewId="0" topLeftCell="A1">
      <selection activeCell="J8" sqref="J8"/>
    </sheetView>
  </sheetViews>
  <sheetFormatPr defaultColWidth="9.140625" defaultRowHeight="12.75"/>
  <cols>
    <col min="1" max="1" width="16.00390625" style="1" bestFit="1" customWidth="1"/>
    <col min="2" max="2" width="9.140625" style="1" customWidth="1"/>
    <col min="3" max="3" width="4.57421875" style="1" customWidth="1"/>
    <col min="4" max="7" width="9.140625" style="1" customWidth="1"/>
    <col min="8" max="8" width="16.00390625" style="1" bestFit="1" customWidth="1"/>
    <col min="9" max="16384" width="9.140625" style="1" customWidth="1"/>
  </cols>
  <sheetData>
    <row r="3" ht="18.75" customHeight="1"/>
    <row r="4" ht="18.75" customHeight="1"/>
    <row r="5" ht="18.75" customHeight="1"/>
    <row r="6" ht="18.75" customHeight="1"/>
    <row r="7" ht="18.75" customHeight="1"/>
    <row r="8" ht="18.75" customHeight="1"/>
    <row r="9" ht="18.75" customHeight="1"/>
    <row r="10" ht="18.75" customHeight="1"/>
    <row r="11" ht="18.75" customHeight="1"/>
    <row r="12" spans="8:9" ht="18.75" customHeight="1">
      <c r="H12" s="2" t="s">
        <v>120</v>
      </c>
      <c r="I12" s="2">
        <v>3</v>
      </c>
    </row>
    <row r="13" ht="18.75" customHeight="1"/>
    <row r="14" ht="18.75" customHeight="1"/>
    <row r="15" ht="18.75" customHeight="1"/>
    <row r="16" ht="18.75" customHeight="1"/>
    <row r="17" ht="18.75" customHeight="1"/>
    <row r="18" ht="18.75" customHeight="1"/>
    <row r="19" ht="18.75" customHeight="1"/>
    <row r="20" ht="18.75" customHeight="1"/>
  </sheetData>
  <sheetProtection/>
  <printOptions/>
  <pageMargins left="0.7" right="0.7" top="0.75" bottom="0.75" header="0.3" footer="0.3"/>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sheetPr codeName="Sheet11">
    <pageSetUpPr fitToPage="1"/>
  </sheetPr>
  <dimension ref="A1:BJ176"/>
  <sheetViews>
    <sheetView zoomScale="115" zoomScaleNormal="115" zoomScaleSheetLayoutView="70" zoomScalePageLayoutView="0" workbookViewId="0" topLeftCell="A1">
      <selection activeCell="A1" sqref="A1:A4"/>
    </sheetView>
  </sheetViews>
  <sheetFormatPr defaultColWidth="9.140625" defaultRowHeight="12.75"/>
  <cols>
    <col min="1" max="1" width="100.7109375" style="42" customWidth="1"/>
    <col min="2" max="61" width="15.7109375" style="43" customWidth="1"/>
    <col min="62" max="62" width="15.7109375" style="44" customWidth="1"/>
    <col min="63" max="16384" width="9.140625" style="45" customWidth="1"/>
  </cols>
  <sheetData>
    <row r="1" spans="1:62" s="8" customFormat="1" ht="19.5" customHeight="1" thickBot="1">
      <c r="A1" s="46"/>
      <c r="B1" s="6" t="s">
        <v>3</v>
      </c>
      <c r="C1" s="6" t="s">
        <v>4</v>
      </c>
      <c r="D1" s="6" t="s">
        <v>5</v>
      </c>
      <c r="E1" s="6" t="s">
        <v>6</v>
      </c>
      <c r="F1" s="6" t="s">
        <v>7</v>
      </c>
      <c r="G1" s="6" t="s">
        <v>8</v>
      </c>
      <c r="H1" s="6" t="s">
        <v>9</v>
      </c>
      <c r="I1" s="6" t="s">
        <v>10</v>
      </c>
      <c r="J1" s="6" t="s">
        <v>11</v>
      </c>
      <c r="K1" s="6" t="s">
        <v>12</v>
      </c>
      <c r="L1" s="6" t="s">
        <v>13</v>
      </c>
      <c r="M1" s="6" t="s">
        <v>14</v>
      </c>
      <c r="N1" s="6" t="s">
        <v>15</v>
      </c>
      <c r="O1" s="6" t="s">
        <v>16</v>
      </c>
      <c r="P1" s="6" t="s">
        <v>17</v>
      </c>
      <c r="Q1" s="6" t="s">
        <v>74</v>
      </c>
      <c r="R1" s="6" t="s">
        <v>75</v>
      </c>
      <c r="S1" s="6" t="s">
        <v>76</v>
      </c>
      <c r="T1" s="6" t="s">
        <v>77</v>
      </c>
      <c r="U1" s="6" t="s">
        <v>78</v>
      </c>
      <c r="V1" s="6" t="s">
        <v>79</v>
      </c>
      <c r="W1" s="6" t="s">
        <v>80</v>
      </c>
      <c r="X1" s="6" t="s">
        <v>81</v>
      </c>
      <c r="Y1" s="6" t="s">
        <v>82</v>
      </c>
      <c r="Z1" s="6" t="s">
        <v>83</v>
      </c>
      <c r="AA1" s="6" t="s">
        <v>84</v>
      </c>
      <c r="AB1" s="6" t="s">
        <v>85</v>
      </c>
      <c r="AC1" s="6" t="s">
        <v>86</v>
      </c>
      <c r="AD1" s="6" t="s">
        <v>87</v>
      </c>
      <c r="AE1" s="6" t="s">
        <v>88</v>
      </c>
      <c r="AF1" s="6" t="s">
        <v>89</v>
      </c>
      <c r="AG1" s="6" t="s">
        <v>90</v>
      </c>
      <c r="AH1" s="6" t="s">
        <v>91</v>
      </c>
      <c r="AI1" s="6" t="s">
        <v>92</v>
      </c>
      <c r="AJ1" s="6" t="s">
        <v>93</v>
      </c>
      <c r="AK1" s="6" t="s">
        <v>94</v>
      </c>
      <c r="AL1" s="6" t="s">
        <v>95</v>
      </c>
      <c r="AM1" s="6" t="s">
        <v>96</v>
      </c>
      <c r="AN1" s="6" t="s">
        <v>97</v>
      </c>
      <c r="AO1" s="6" t="s">
        <v>98</v>
      </c>
      <c r="AP1" s="6" t="s">
        <v>99</v>
      </c>
      <c r="AQ1" s="6" t="s">
        <v>100</v>
      </c>
      <c r="AR1" s="6" t="s">
        <v>101</v>
      </c>
      <c r="AS1" s="6" t="s">
        <v>102</v>
      </c>
      <c r="AT1" s="6" t="s">
        <v>103</v>
      </c>
      <c r="AU1" s="6" t="s">
        <v>104</v>
      </c>
      <c r="AV1" s="6" t="s">
        <v>105</v>
      </c>
      <c r="AW1" s="6" t="s">
        <v>106</v>
      </c>
      <c r="AX1" s="6" t="s">
        <v>107</v>
      </c>
      <c r="AY1" s="6" t="s">
        <v>108</v>
      </c>
      <c r="AZ1" s="6" t="s">
        <v>109</v>
      </c>
      <c r="BA1" s="6" t="s">
        <v>110</v>
      </c>
      <c r="BB1" s="6" t="s">
        <v>111</v>
      </c>
      <c r="BC1" s="6" t="s">
        <v>112</v>
      </c>
      <c r="BD1" s="6" t="s">
        <v>113</v>
      </c>
      <c r="BE1" s="6" t="s">
        <v>114</v>
      </c>
      <c r="BF1" s="6" t="s">
        <v>115</v>
      </c>
      <c r="BG1" s="6" t="s">
        <v>116</v>
      </c>
      <c r="BH1" s="6" t="s">
        <v>117</v>
      </c>
      <c r="BI1" s="6" t="s">
        <v>118</v>
      </c>
      <c r="BJ1" s="7"/>
    </row>
    <row r="2" spans="1:62" s="8" customFormat="1" ht="19.5" customHeight="1">
      <c r="A2" s="47"/>
      <c r="B2" s="7" t="s">
        <v>18</v>
      </c>
      <c r="C2" s="7" t="s">
        <v>18</v>
      </c>
      <c r="D2" s="7" t="s">
        <v>18</v>
      </c>
      <c r="E2" s="7" t="s">
        <v>18</v>
      </c>
      <c r="F2" s="7" t="s">
        <v>18</v>
      </c>
      <c r="G2" s="7" t="s">
        <v>18</v>
      </c>
      <c r="H2" s="7" t="s">
        <v>18</v>
      </c>
      <c r="I2" s="7" t="s">
        <v>18</v>
      </c>
      <c r="J2" s="7" t="s">
        <v>18</v>
      </c>
      <c r="K2" s="7" t="s">
        <v>18</v>
      </c>
      <c r="L2" s="7" t="s">
        <v>18</v>
      </c>
      <c r="M2" s="7" t="s">
        <v>18</v>
      </c>
      <c r="N2" s="7" t="s">
        <v>18</v>
      </c>
      <c r="O2" s="7" t="s">
        <v>18</v>
      </c>
      <c r="P2" s="7" t="s">
        <v>18</v>
      </c>
      <c r="Q2" s="7" t="s">
        <v>18</v>
      </c>
      <c r="R2" s="7" t="s">
        <v>18</v>
      </c>
      <c r="S2" s="7" t="s">
        <v>18</v>
      </c>
      <c r="T2" s="7" t="s">
        <v>18</v>
      </c>
      <c r="U2" s="7" t="s">
        <v>18</v>
      </c>
      <c r="V2" s="7" t="s">
        <v>18</v>
      </c>
      <c r="W2" s="7" t="s">
        <v>18</v>
      </c>
      <c r="X2" s="7" t="s">
        <v>18</v>
      </c>
      <c r="Y2" s="7" t="s">
        <v>18</v>
      </c>
      <c r="Z2" s="7" t="s">
        <v>18</v>
      </c>
      <c r="AA2" s="7" t="s">
        <v>18</v>
      </c>
      <c r="AB2" s="7" t="s">
        <v>18</v>
      </c>
      <c r="AC2" s="7" t="s">
        <v>18</v>
      </c>
      <c r="AD2" s="7" t="s">
        <v>18</v>
      </c>
      <c r="AE2" s="7" t="s">
        <v>18</v>
      </c>
      <c r="AF2" s="7" t="s">
        <v>18</v>
      </c>
      <c r="AG2" s="7" t="s">
        <v>18</v>
      </c>
      <c r="AH2" s="7" t="s">
        <v>18</v>
      </c>
      <c r="AI2" s="7" t="s">
        <v>18</v>
      </c>
      <c r="AJ2" s="7" t="s">
        <v>18</v>
      </c>
      <c r="AK2" s="7" t="s">
        <v>18</v>
      </c>
      <c r="AL2" s="7" t="s">
        <v>18</v>
      </c>
      <c r="AM2" s="7" t="s">
        <v>18</v>
      </c>
      <c r="AN2" s="7" t="s">
        <v>18</v>
      </c>
      <c r="AO2" s="7" t="s">
        <v>18</v>
      </c>
      <c r="AP2" s="7" t="s">
        <v>18</v>
      </c>
      <c r="AQ2" s="7" t="s">
        <v>18</v>
      </c>
      <c r="AR2" s="7" t="s">
        <v>18</v>
      </c>
      <c r="AS2" s="7" t="s">
        <v>18</v>
      </c>
      <c r="AT2" s="7" t="s">
        <v>18</v>
      </c>
      <c r="AU2" s="7" t="s">
        <v>18</v>
      </c>
      <c r="AV2" s="7" t="s">
        <v>18</v>
      </c>
      <c r="AW2" s="7" t="s">
        <v>18</v>
      </c>
      <c r="AX2" s="7" t="s">
        <v>18</v>
      </c>
      <c r="AY2" s="7" t="s">
        <v>18</v>
      </c>
      <c r="AZ2" s="7" t="s">
        <v>18</v>
      </c>
      <c r="BA2" s="7" t="s">
        <v>18</v>
      </c>
      <c r="BB2" s="7" t="s">
        <v>18</v>
      </c>
      <c r="BC2" s="7" t="s">
        <v>18</v>
      </c>
      <c r="BD2" s="7" t="s">
        <v>18</v>
      </c>
      <c r="BE2" s="7" t="s">
        <v>18</v>
      </c>
      <c r="BF2" s="7" t="s">
        <v>18</v>
      </c>
      <c r="BG2" s="7" t="s">
        <v>18</v>
      </c>
      <c r="BH2" s="7" t="s">
        <v>18</v>
      </c>
      <c r="BI2" s="7" t="s">
        <v>18</v>
      </c>
      <c r="BJ2" s="9" t="s">
        <v>25</v>
      </c>
    </row>
    <row r="3" spans="1:62" s="8" customFormat="1" ht="19.5" customHeight="1">
      <c r="A3" s="47"/>
      <c r="B3" s="9" t="s">
        <v>19</v>
      </c>
      <c r="C3" s="9" t="s">
        <v>19</v>
      </c>
      <c r="D3" s="9" t="s">
        <v>19</v>
      </c>
      <c r="E3" s="9" t="s">
        <v>19</v>
      </c>
      <c r="F3" s="9" t="s">
        <v>19</v>
      </c>
      <c r="G3" s="9" t="s">
        <v>19</v>
      </c>
      <c r="H3" s="9" t="s">
        <v>19</v>
      </c>
      <c r="I3" s="9" t="s">
        <v>19</v>
      </c>
      <c r="J3" s="9" t="s">
        <v>19</v>
      </c>
      <c r="K3" s="9" t="s">
        <v>19</v>
      </c>
      <c r="L3" s="9" t="s">
        <v>19</v>
      </c>
      <c r="M3" s="9" t="s">
        <v>19</v>
      </c>
      <c r="N3" s="9" t="s">
        <v>19</v>
      </c>
      <c r="O3" s="9" t="s">
        <v>19</v>
      </c>
      <c r="P3" s="9" t="s">
        <v>19</v>
      </c>
      <c r="Q3" s="9" t="s">
        <v>19</v>
      </c>
      <c r="R3" s="9" t="s">
        <v>19</v>
      </c>
      <c r="S3" s="9" t="s">
        <v>19</v>
      </c>
      <c r="T3" s="9" t="s">
        <v>19</v>
      </c>
      <c r="U3" s="9" t="s">
        <v>19</v>
      </c>
      <c r="V3" s="9" t="s">
        <v>19</v>
      </c>
      <c r="W3" s="9" t="s">
        <v>19</v>
      </c>
      <c r="X3" s="9" t="s">
        <v>19</v>
      </c>
      <c r="Y3" s="9" t="s">
        <v>19</v>
      </c>
      <c r="Z3" s="9" t="s">
        <v>19</v>
      </c>
      <c r="AA3" s="9" t="s">
        <v>19</v>
      </c>
      <c r="AB3" s="9" t="s">
        <v>19</v>
      </c>
      <c r="AC3" s="9" t="s">
        <v>19</v>
      </c>
      <c r="AD3" s="9" t="s">
        <v>19</v>
      </c>
      <c r="AE3" s="9" t="s">
        <v>19</v>
      </c>
      <c r="AF3" s="9" t="s">
        <v>19</v>
      </c>
      <c r="AG3" s="9" t="s">
        <v>19</v>
      </c>
      <c r="AH3" s="9" t="s">
        <v>19</v>
      </c>
      <c r="AI3" s="9" t="s">
        <v>19</v>
      </c>
      <c r="AJ3" s="9" t="s">
        <v>19</v>
      </c>
      <c r="AK3" s="9" t="s">
        <v>19</v>
      </c>
      <c r="AL3" s="9" t="s">
        <v>19</v>
      </c>
      <c r="AM3" s="9" t="s">
        <v>19</v>
      </c>
      <c r="AN3" s="9" t="s">
        <v>19</v>
      </c>
      <c r="AO3" s="9" t="s">
        <v>19</v>
      </c>
      <c r="AP3" s="9" t="s">
        <v>19</v>
      </c>
      <c r="AQ3" s="9" t="s">
        <v>19</v>
      </c>
      <c r="AR3" s="9" t="s">
        <v>19</v>
      </c>
      <c r="AS3" s="9" t="s">
        <v>19</v>
      </c>
      <c r="AT3" s="9" t="s">
        <v>19</v>
      </c>
      <c r="AU3" s="9" t="s">
        <v>19</v>
      </c>
      <c r="AV3" s="9" t="s">
        <v>19</v>
      </c>
      <c r="AW3" s="9" t="s">
        <v>19</v>
      </c>
      <c r="AX3" s="9" t="s">
        <v>19</v>
      </c>
      <c r="AY3" s="9" t="s">
        <v>19</v>
      </c>
      <c r="AZ3" s="9" t="s">
        <v>19</v>
      </c>
      <c r="BA3" s="9" t="s">
        <v>19</v>
      </c>
      <c r="BB3" s="9" t="s">
        <v>19</v>
      </c>
      <c r="BC3" s="9" t="s">
        <v>19</v>
      </c>
      <c r="BD3" s="9" t="s">
        <v>19</v>
      </c>
      <c r="BE3" s="9" t="s">
        <v>19</v>
      </c>
      <c r="BF3" s="9" t="s">
        <v>19</v>
      </c>
      <c r="BG3" s="9" t="s">
        <v>19</v>
      </c>
      <c r="BH3" s="9" t="s">
        <v>19</v>
      </c>
      <c r="BI3" s="9" t="s">
        <v>19</v>
      </c>
      <c r="BJ3" s="9" t="s">
        <v>26</v>
      </c>
    </row>
    <row r="4" spans="1:62" s="8" customFormat="1" ht="19.5" customHeight="1" thickBot="1">
      <c r="A4" s="48"/>
      <c r="B4" s="10" t="s">
        <v>18</v>
      </c>
      <c r="C4" s="10" t="s">
        <v>18</v>
      </c>
      <c r="D4" s="10" t="s">
        <v>18</v>
      </c>
      <c r="E4" s="10" t="s">
        <v>18</v>
      </c>
      <c r="F4" s="10" t="s">
        <v>18</v>
      </c>
      <c r="G4" s="10" t="s">
        <v>18</v>
      </c>
      <c r="H4" s="10" t="s">
        <v>18</v>
      </c>
      <c r="I4" s="10" t="s">
        <v>18</v>
      </c>
      <c r="J4" s="10" t="s">
        <v>18</v>
      </c>
      <c r="K4" s="10" t="s">
        <v>18</v>
      </c>
      <c r="L4" s="10" t="s">
        <v>18</v>
      </c>
      <c r="M4" s="10" t="s">
        <v>18</v>
      </c>
      <c r="N4" s="10" t="s">
        <v>18</v>
      </c>
      <c r="O4" s="10" t="s">
        <v>18</v>
      </c>
      <c r="P4" s="10" t="s">
        <v>18</v>
      </c>
      <c r="Q4" s="10" t="s">
        <v>18</v>
      </c>
      <c r="R4" s="10" t="s">
        <v>18</v>
      </c>
      <c r="S4" s="10" t="s">
        <v>18</v>
      </c>
      <c r="T4" s="10" t="s">
        <v>18</v>
      </c>
      <c r="U4" s="10" t="s">
        <v>18</v>
      </c>
      <c r="V4" s="10" t="s">
        <v>18</v>
      </c>
      <c r="W4" s="10" t="s">
        <v>18</v>
      </c>
      <c r="X4" s="10" t="s">
        <v>18</v>
      </c>
      <c r="Y4" s="10" t="s">
        <v>18</v>
      </c>
      <c r="Z4" s="10" t="s">
        <v>18</v>
      </c>
      <c r="AA4" s="10" t="s">
        <v>18</v>
      </c>
      <c r="AB4" s="10" t="s">
        <v>18</v>
      </c>
      <c r="AC4" s="10" t="s">
        <v>18</v>
      </c>
      <c r="AD4" s="10" t="s">
        <v>18</v>
      </c>
      <c r="AE4" s="10" t="s">
        <v>18</v>
      </c>
      <c r="AF4" s="10" t="s">
        <v>18</v>
      </c>
      <c r="AG4" s="10" t="s">
        <v>18</v>
      </c>
      <c r="AH4" s="10" t="s">
        <v>18</v>
      </c>
      <c r="AI4" s="10" t="s">
        <v>18</v>
      </c>
      <c r="AJ4" s="10" t="s">
        <v>18</v>
      </c>
      <c r="AK4" s="10" t="s">
        <v>18</v>
      </c>
      <c r="AL4" s="10" t="s">
        <v>18</v>
      </c>
      <c r="AM4" s="10" t="s">
        <v>18</v>
      </c>
      <c r="AN4" s="10" t="s">
        <v>18</v>
      </c>
      <c r="AO4" s="10" t="s">
        <v>18</v>
      </c>
      <c r="AP4" s="10" t="s">
        <v>18</v>
      </c>
      <c r="AQ4" s="10" t="s">
        <v>18</v>
      </c>
      <c r="AR4" s="10" t="s">
        <v>18</v>
      </c>
      <c r="AS4" s="10" t="s">
        <v>18</v>
      </c>
      <c r="AT4" s="10" t="s">
        <v>18</v>
      </c>
      <c r="AU4" s="10" t="s">
        <v>18</v>
      </c>
      <c r="AV4" s="10" t="s">
        <v>18</v>
      </c>
      <c r="AW4" s="10" t="s">
        <v>18</v>
      </c>
      <c r="AX4" s="10" t="s">
        <v>18</v>
      </c>
      <c r="AY4" s="10" t="s">
        <v>18</v>
      </c>
      <c r="AZ4" s="10" t="s">
        <v>18</v>
      </c>
      <c r="BA4" s="10" t="s">
        <v>18</v>
      </c>
      <c r="BB4" s="10" t="s">
        <v>18</v>
      </c>
      <c r="BC4" s="10" t="s">
        <v>18</v>
      </c>
      <c r="BD4" s="10" t="s">
        <v>18</v>
      </c>
      <c r="BE4" s="10" t="s">
        <v>18</v>
      </c>
      <c r="BF4" s="10" t="s">
        <v>18</v>
      </c>
      <c r="BG4" s="10" t="s">
        <v>18</v>
      </c>
      <c r="BH4" s="10" t="s">
        <v>18</v>
      </c>
      <c r="BI4" s="10" t="s">
        <v>18</v>
      </c>
      <c r="BJ4" s="10"/>
    </row>
    <row r="5" spans="1:62" s="15" customFormat="1" ht="19.5" customHeight="1" thickBot="1">
      <c r="A5" s="11" t="s">
        <v>59</v>
      </c>
      <c r="B5" s="12"/>
      <c r="C5" s="12"/>
      <c r="D5" s="12"/>
      <c r="E5" s="12"/>
      <c r="F5" s="12"/>
      <c r="G5" s="12"/>
      <c r="H5" s="12"/>
      <c r="I5" s="12"/>
      <c r="J5" s="12"/>
      <c r="K5" s="12"/>
      <c r="L5" s="12"/>
      <c r="M5" s="12"/>
      <c r="N5" s="12"/>
      <c r="O5" s="12"/>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4"/>
    </row>
    <row r="6" spans="1:62" s="17" customFormat="1" ht="19.5" customHeight="1">
      <c r="A6" s="16" t="s">
        <v>20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f>SUM(B6:BI6)</f>
        <v>0</v>
      </c>
    </row>
    <row r="7" spans="1:62" s="17" customFormat="1" ht="19.5" customHeight="1">
      <c r="A7" s="18" t="s">
        <v>21</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f>SUM(B7:BI7)</f>
        <v>0</v>
      </c>
    </row>
    <row r="8" spans="1:62" s="17" customFormat="1" ht="19.5" customHeight="1">
      <c r="A8" s="18" t="s">
        <v>22</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f>SUM(B8:BI8)</f>
        <v>0</v>
      </c>
    </row>
    <row r="9" spans="1:62" s="17" customFormat="1" ht="19.5" customHeight="1">
      <c r="A9" s="18" t="s">
        <v>23</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f aca="true" t="shared" si="0" ref="BJ9:BJ14">SUM(B9:BI9)</f>
        <v>0</v>
      </c>
    </row>
    <row r="10" spans="1:62" s="17" customFormat="1" ht="19.5" customHeight="1">
      <c r="A10" s="18" t="s">
        <v>24</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f>SUM(B10:BI10)</f>
        <v>0</v>
      </c>
    </row>
    <row r="11" spans="1:62" s="17" customFormat="1" ht="19.5" customHeight="1">
      <c r="A11" s="18" t="s">
        <v>67</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f t="shared" si="0"/>
        <v>0</v>
      </c>
    </row>
    <row r="12" spans="1:62" s="17" customFormat="1" ht="19.5" customHeight="1">
      <c r="A12" s="18" t="s">
        <v>68</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f t="shared" si="0"/>
        <v>0</v>
      </c>
    </row>
    <row r="13" spans="1:62" s="17" customFormat="1" ht="19.5" customHeight="1">
      <c r="A13" s="18" t="s">
        <v>65</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f t="shared" si="0"/>
        <v>0</v>
      </c>
    </row>
    <row r="14" spans="1:62" s="17" customFormat="1" ht="19.5" customHeight="1" thickBot="1">
      <c r="A14" s="19" t="s">
        <v>66</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4">
        <f t="shared" si="0"/>
        <v>0</v>
      </c>
    </row>
    <row r="15" spans="1:62" s="8" customFormat="1" ht="19.5" customHeight="1" thickBot="1">
      <c r="A15" s="20" t="s">
        <v>0</v>
      </c>
      <c r="B15" s="6">
        <f>B6+B7+B8+B9-B10-B11-B12-B13-B14</f>
        <v>0</v>
      </c>
      <c r="C15" s="6">
        <f aca="true" t="shared" si="1" ref="C15:P15">C6+C7+C8+C9-C10-C11-C12-C13-C14</f>
        <v>0</v>
      </c>
      <c r="D15" s="6">
        <f t="shared" si="1"/>
        <v>0</v>
      </c>
      <c r="E15" s="6">
        <f t="shared" si="1"/>
        <v>0</v>
      </c>
      <c r="F15" s="6">
        <f t="shared" si="1"/>
        <v>0</v>
      </c>
      <c r="G15" s="6">
        <f t="shared" si="1"/>
        <v>0</v>
      </c>
      <c r="H15" s="6">
        <f t="shared" si="1"/>
        <v>0</v>
      </c>
      <c r="I15" s="6">
        <f t="shared" si="1"/>
        <v>0</v>
      </c>
      <c r="J15" s="6">
        <f t="shared" si="1"/>
        <v>0</v>
      </c>
      <c r="K15" s="6">
        <f t="shared" si="1"/>
        <v>0</v>
      </c>
      <c r="L15" s="6">
        <f t="shared" si="1"/>
        <v>0</v>
      </c>
      <c r="M15" s="6">
        <f t="shared" si="1"/>
        <v>0</v>
      </c>
      <c r="N15" s="6">
        <f t="shared" si="1"/>
        <v>0</v>
      </c>
      <c r="O15" s="6">
        <f t="shared" si="1"/>
        <v>0</v>
      </c>
      <c r="P15" s="6">
        <f t="shared" si="1"/>
        <v>0</v>
      </c>
      <c r="Q15" s="6">
        <f aca="true" t="shared" si="2" ref="Q15:BI15">Q6+Q7+Q8+Q9-Q10-Q11-Q12-Q13-Q14</f>
        <v>0</v>
      </c>
      <c r="R15" s="6">
        <f t="shared" si="2"/>
        <v>0</v>
      </c>
      <c r="S15" s="6">
        <f t="shared" si="2"/>
        <v>0</v>
      </c>
      <c r="T15" s="6">
        <f t="shared" si="2"/>
        <v>0</v>
      </c>
      <c r="U15" s="6">
        <f t="shared" si="2"/>
        <v>0</v>
      </c>
      <c r="V15" s="6">
        <f t="shared" si="2"/>
        <v>0</v>
      </c>
      <c r="W15" s="6">
        <f t="shared" si="2"/>
        <v>0</v>
      </c>
      <c r="X15" s="6">
        <f t="shared" si="2"/>
        <v>0</v>
      </c>
      <c r="Y15" s="6">
        <f t="shared" si="2"/>
        <v>0</v>
      </c>
      <c r="Z15" s="6">
        <f t="shared" si="2"/>
        <v>0</v>
      </c>
      <c r="AA15" s="6">
        <f t="shared" si="2"/>
        <v>0</v>
      </c>
      <c r="AB15" s="6">
        <f t="shared" si="2"/>
        <v>0</v>
      </c>
      <c r="AC15" s="6">
        <f t="shared" si="2"/>
        <v>0</v>
      </c>
      <c r="AD15" s="6">
        <f t="shared" si="2"/>
        <v>0</v>
      </c>
      <c r="AE15" s="6">
        <f t="shared" si="2"/>
        <v>0</v>
      </c>
      <c r="AF15" s="6">
        <f t="shared" si="2"/>
        <v>0</v>
      </c>
      <c r="AG15" s="6">
        <f t="shared" si="2"/>
        <v>0</v>
      </c>
      <c r="AH15" s="6">
        <f t="shared" si="2"/>
        <v>0</v>
      </c>
      <c r="AI15" s="6">
        <f t="shared" si="2"/>
        <v>0</v>
      </c>
      <c r="AJ15" s="6">
        <f t="shared" si="2"/>
        <v>0</v>
      </c>
      <c r="AK15" s="6">
        <f t="shared" si="2"/>
        <v>0</v>
      </c>
      <c r="AL15" s="6">
        <f t="shared" si="2"/>
        <v>0</v>
      </c>
      <c r="AM15" s="6">
        <f t="shared" si="2"/>
        <v>0</v>
      </c>
      <c r="AN15" s="6">
        <f t="shared" si="2"/>
        <v>0</v>
      </c>
      <c r="AO15" s="6">
        <f t="shared" si="2"/>
        <v>0</v>
      </c>
      <c r="AP15" s="6">
        <f t="shared" si="2"/>
        <v>0</v>
      </c>
      <c r="AQ15" s="6">
        <f t="shared" si="2"/>
        <v>0</v>
      </c>
      <c r="AR15" s="6">
        <f t="shared" si="2"/>
        <v>0</v>
      </c>
      <c r="AS15" s="6">
        <f t="shared" si="2"/>
        <v>0</v>
      </c>
      <c r="AT15" s="6">
        <f t="shared" si="2"/>
        <v>0</v>
      </c>
      <c r="AU15" s="6">
        <f t="shared" si="2"/>
        <v>0</v>
      </c>
      <c r="AV15" s="6">
        <f t="shared" si="2"/>
        <v>0</v>
      </c>
      <c r="AW15" s="6">
        <f t="shared" si="2"/>
        <v>0</v>
      </c>
      <c r="AX15" s="6">
        <f t="shared" si="2"/>
        <v>0</v>
      </c>
      <c r="AY15" s="6">
        <f t="shared" si="2"/>
        <v>0</v>
      </c>
      <c r="AZ15" s="6">
        <f t="shared" si="2"/>
        <v>0</v>
      </c>
      <c r="BA15" s="6">
        <f t="shared" si="2"/>
        <v>0</v>
      </c>
      <c r="BB15" s="6">
        <f t="shared" si="2"/>
        <v>0</v>
      </c>
      <c r="BC15" s="6">
        <f t="shared" si="2"/>
        <v>0</v>
      </c>
      <c r="BD15" s="6">
        <f t="shared" si="2"/>
        <v>0</v>
      </c>
      <c r="BE15" s="6">
        <f t="shared" si="2"/>
        <v>0</v>
      </c>
      <c r="BF15" s="6">
        <f t="shared" si="2"/>
        <v>0</v>
      </c>
      <c r="BG15" s="6">
        <f t="shared" si="2"/>
        <v>0</v>
      </c>
      <c r="BH15" s="6">
        <f t="shared" si="2"/>
        <v>0</v>
      </c>
      <c r="BI15" s="6">
        <f t="shared" si="2"/>
        <v>0</v>
      </c>
      <c r="BJ15" s="6">
        <f>SUM(B15:BI15)</f>
        <v>0</v>
      </c>
    </row>
    <row r="16" spans="1:62" s="23" customFormat="1" ht="6.75" customHeight="1" thickBot="1">
      <c r="A16" s="2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row>
    <row r="17" spans="1:62" s="15" customFormat="1" ht="19.5" customHeight="1" thickBot="1">
      <c r="A17" s="11" t="s">
        <v>60</v>
      </c>
      <c r="B17" s="12"/>
      <c r="C17" s="12"/>
      <c r="D17" s="12"/>
      <c r="E17" s="12"/>
      <c r="F17" s="12"/>
      <c r="G17" s="12"/>
      <c r="H17" s="12"/>
      <c r="I17" s="12"/>
      <c r="J17" s="12"/>
      <c r="K17" s="12"/>
      <c r="L17" s="12"/>
      <c r="M17" s="12"/>
      <c r="N17" s="12"/>
      <c r="O17" s="12"/>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4"/>
    </row>
    <row r="18" spans="1:62" s="17" customFormat="1" ht="19.5" customHeight="1">
      <c r="A18" s="16" t="s">
        <v>27</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f aca="true" t="shared" si="3" ref="BJ18:BJ23">SUM(B18:BI18)</f>
        <v>0</v>
      </c>
    </row>
    <row r="19" spans="1:62" s="17" customFormat="1" ht="19.5" customHeight="1">
      <c r="A19" s="18" t="s">
        <v>53</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f t="shared" si="3"/>
        <v>0</v>
      </c>
    </row>
    <row r="20" spans="1:62" s="17" customFormat="1" ht="19.5" customHeight="1">
      <c r="A20" s="18" t="s">
        <v>54</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f t="shared" si="3"/>
        <v>0</v>
      </c>
    </row>
    <row r="21" spans="1:62" s="17" customFormat="1" ht="19.5" customHeight="1">
      <c r="A21" s="18" t="s">
        <v>55</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f t="shared" si="3"/>
        <v>0</v>
      </c>
    </row>
    <row r="22" spans="1:62" s="17" customFormat="1" ht="19.5" customHeight="1" thickBot="1">
      <c r="A22" s="18" t="s">
        <v>56</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f t="shared" si="3"/>
        <v>0</v>
      </c>
    </row>
    <row r="23" spans="1:62" s="8" customFormat="1" ht="19.5" customHeight="1" thickBot="1">
      <c r="A23" s="24" t="s">
        <v>1</v>
      </c>
      <c r="B23" s="6">
        <f>B18+B19+B20-B21-B22</f>
        <v>0</v>
      </c>
      <c r="C23" s="6">
        <f aca="true" t="shared" si="4" ref="C23:P23">C18+C19+C20-C21-C22</f>
        <v>0</v>
      </c>
      <c r="D23" s="6">
        <f t="shared" si="4"/>
        <v>0</v>
      </c>
      <c r="E23" s="6">
        <f t="shared" si="4"/>
        <v>0</v>
      </c>
      <c r="F23" s="6">
        <f t="shared" si="4"/>
        <v>0</v>
      </c>
      <c r="G23" s="6">
        <f t="shared" si="4"/>
        <v>0</v>
      </c>
      <c r="H23" s="6">
        <f t="shared" si="4"/>
        <v>0</v>
      </c>
      <c r="I23" s="6">
        <f t="shared" si="4"/>
        <v>0</v>
      </c>
      <c r="J23" s="6">
        <f t="shared" si="4"/>
        <v>0</v>
      </c>
      <c r="K23" s="6">
        <f t="shared" si="4"/>
        <v>0</v>
      </c>
      <c r="L23" s="6">
        <f t="shared" si="4"/>
        <v>0</v>
      </c>
      <c r="M23" s="6">
        <f t="shared" si="4"/>
        <v>0</v>
      </c>
      <c r="N23" s="6">
        <f t="shared" si="4"/>
        <v>0</v>
      </c>
      <c r="O23" s="6">
        <f t="shared" si="4"/>
        <v>0</v>
      </c>
      <c r="P23" s="6">
        <f t="shared" si="4"/>
        <v>0</v>
      </c>
      <c r="Q23" s="6">
        <f aca="true" t="shared" si="5" ref="Q23:BI23">Q18+Q19+Q20-Q21-Q22</f>
        <v>0</v>
      </c>
      <c r="R23" s="6">
        <f t="shared" si="5"/>
        <v>0</v>
      </c>
      <c r="S23" s="6">
        <f t="shared" si="5"/>
        <v>0</v>
      </c>
      <c r="T23" s="6">
        <f t="shared" si="5"/>
        <v>0</v>
      </c>
      <c r="U23" s="6">
        <f t="shared" si="5"/>
        <v>0</v>
      </c>
      <c r="V23" s="6">
        <f t="shared" si="5"/>
        <v>0</v>
      </c>
      <c r="W23" s="6">
        <f t="shared" si="5"/>
        <v>0</v>
      </c>
      <c r="X23" s="6">
        <f t="shared" si="5"/>
        <v>0</v>
      </c>
      <c r="Y23" s="6">
        <f t="shared" si="5"/>
        <v>0</v>
      </c>
      <c r="Z23" s="6">
        <f t="shared" si="5"/>
        <v>0</v>
      </c>
      <c r="AA23" s="6">
        <f t="shared" si="5"/>
        <v>0</v>
      </c>
      <c r="AB23" s="6">
        <f t="shared" si="5"/>
        <v>0</v>
      </c>
      <c r="AC23" s="6">
        <f t="shared" si="5"/>
        <v>0</v>
      </c>
      <c r="AD23" s="6">
        <f t="shared" si="5"/>
        <v>0</v>
      </c>
      <c r="AE23" s="6">
        <f t="shared" si="5"/>
        <v>0</v>
      </c>
      <c r="AF23" s="6">
        <f t="shared" si="5"/>
        <v>0</v>
      </c>
      <c r="AG23" s="6">
        <f t="shared" si="5"/>
        <v>0</v>
      </c>
      <c r="AH23" s="6">
        <f t="shared" si="5"/>
        <v>0</v>
      </c>
      <c r="AI23" s="6">
        <f t="shared" si="5"/>
        <v>0</v>
      </c>
      <c r="AJ23" s="6">
        <f t="shared" si="5"/>
        <v>0</v>
      </c>
      <c r="AK23" s="6">
        <f t="shared" si="5"/>
        <v>0</v>
      </c>
      <c r="AL23" s="6">
        <f t="shared" si="5"/>
        <v>0</v>
      </c>
      <c r="AM23" s="6">
        <f t="shared" si="5"/>
        <v>0</v>
      </c>
      <c r="AN23" s="6">
        <f t="shared" si="5"/>
        <v>0</v>
      </c>
      <c r="AO23" s="6">
        <f t="shared" si="5"/>
        <v>0</v>
      </c>
      <c r="AP23" s="6">
        <f t="shared" si="5"/>
        <v>0</v>
      </c>
      <c r="AQ23" s="6">
        <f t="shared" si="5"/>
        <v>0</v>
      </c>
      <c r="AR23" s="6">
        <f t="shared" si="5"/>
        <v>0</v>
      </c>
      <c r="AS23" s="6">
        <f t="shared" si="5"/>
        <v>0</v>
      </c>
      <c r="AT23" s="6">
        <f t="shared" si="5"/>
        <v>0</v>
      </c>
      <c r="AU23" s="6">
        <f t="shared" si="5"/>
        <v>0</v>
      </c>
      <c r="AV23" s="6">
        <f t="shared" si="5"/>
        <v>0</v>
      </c>
      <c r="AW23" s="6">
        <f t="shared" si="5"/>
        <v>0</v>
      </c>
      <c r="AX23" s="6">
        <f t="shared" si="5"/>
        <v>0</v>
      </c>
      <c r="AY23" s="6">
        <f t="shared" si="5"/>
        <v>0</v>
      </c>
      <c r="AZ23" s="6">
        <f t="shared" si="5"/>
        <v>0</v>
      </c>
      <c r="BA23" s="6">
        <f t="shared" si="5"/>
        <v>0</v>
      </c>
      <c r="BB23" s="6">
        <f t="shared" si="5"/>
        <v>0</v>
      </c>
      <c r="BC23" s="6">
        <f t="shared" si="5"/>
        <v>0</v>
      </c>
      <c r="BD23" s="6">
        <f t="shared" si="5"/>
        <v>0</v>
      </c>
      <c r="BE23" s="6">
        <f t="shared" si="5"/>
        <v>0</v>
      </c>
      <c r="BF23" s="6">
        <f t="shared" si="5"/>
        <v>0</v>
      </c>
      <c r="BG23" s="6">
        <f t="shared" si="5"/>
        <v>0</v>
      </c>
      <c r="BH23" s="6">
        <f t="shared" si="5"/>
        <v>0</v>
      </c>
      <c r="BI23" s="6">
        <f t="shared" si="5"/>
        <v>0</v>
      </c>
      <c r="BJ23" s="6">
        <f t="shared" si="3"/>
        <v>0</v>
      </c>
    </row>
    <row r="24" spans="1:62" s="23" customFormat="1" ht="6.75" customHeight="1" thickBo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row>
    <row r="25" spans="1:62" s="15" customFormat="1" ht="19.5" customHeight="1" thickBot="1">
      <c r="A25" s="11" t="s">
        <v>61</v>
      </c>
      <c r="B25" s="12"/>
      <c r="C25" s="12"/>
      <c r="D25" s="12"/>
      <c r="E25" s="12"/>
      <c r="F25" s="12"/>
      <c r="G25" s="12"/>
      <c r="H25" s="12"/>
      <c r="I25" s="12"/>
      <c r="J25" s="12"/>
      <c r="K25" s="12"/>
      <c r="L25" s="12"/>
      <c r="M25" s="12"/>
      <c r="N25" s="12"/>
      <c r="O25" s="12"/>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4"/>
    </row>
    <row r="26" spans="1:62" s="17" customFormat="1" ht="19.5" customHeight="1">
      <c r="A26" s="16" t="s">
        <v>57</v>
      </c>
      <c r="B26" s="3">
        <f>B15</f>
        <v>0</v>
      </c>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f>SUM(B26:BI26)</f>
        <v>0</v>
      </c>
    </row>
    <row r="27" spans="1:62" s="17" customFormat="1" ht="19.5" customHeight="1">
      <c r="A27" s="18" t="s">
        <v>28</v>
      </c>
      <c r="B27" s="4">
        <f>B23</f>
        <v>0</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f>SUM(B27:BI27)</f>
        <v>0</v>
      </c>
    </row>
    <row r="28" spans="1:62" s="17" customFormat="1" ht="19.5" customHeight="1">
      <c r="A28" s="18" t="s">
        <v>29</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f aca="true" t="shared" si="6" ref="BJ28:BJ37">SUM(B28:BI28)</f>
        <v>0</v>
      </c>
    </row>
    <row r="29" spans="1:62" s="17" customFormat="1" ht="19.5" customHeight="1">
      <c r="A29" s="18" t="s">
        <v>58</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f t="shared" si="6"/>
        <v>0</v>
      </c>
    </row>
    <row r="30" spans="1:62" s="17" customFormat="1" ht="19.5" customHeight="1">
      <c r="A30" s="18" t="s">
        <v>30</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f t="shared" si="6"/>
        <v>0</v>
      </c>
    </row>
    <row r="31" spans="1:62" s="17" customFormat="1" ht="19.5" customHeight="1">
      <c r="A31" s="18" t="s">
        <v>31</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f t="shared" si="6"/>
        <v>0</v>
      </c>
    </row>
    <row r="32" spans="1:62" s="17" customFormat="1" ht="19.5" customHeight="1">
      <c r="A32" s="18" t="s">
        <v>69</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f t="shared" si="6"/>
        <v>0</v>
      </c>
    </row>
    <row r="33" spans="1:62" s="17" customFormat="1" ht="19.5" customHeight="1">
      <c r="A33" s="18" t="s">
        <v>70</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f t="shared" si="6"/>
        <v>0</v>
      </c>
    </row>
    <row r="34" spans="1:62" s="17" customFormat="1" ht="19.5" customHeight="1">
      <c r="A34" s="18" t="s">
        <v>119</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f t="shared" si="6"/>
        <v>0</v>
      </c>
    </row>
    <row r="35" spans="1:62" s="17" customFormat="1" ht="19.5" customHeight="1">
      <c r="A35" s="18" t="s">
        <v>71</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f t="shared" si="6"/>
        <v>0</v>
      </c>
    </row>
    <row r="36" spans="1:62" s="17" customFormat="1" ht="19.5" customHeight="1">
      <c r="A36" s="25" t="s">
        <v>72</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f t="shared" si="6"/>
        <v>0</v>
      </c>
    </row>
    <row r="37" spans="1:62" s="17" customFormat="1" ht="19.5" customHeight="1" thickBot="1">
      <c r="A37" s="19" t="s">
        <v>73</v>
      </c>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4">
        <f t="shared" si="6"/>
        <v>0</v>
      </c>
    </row>
    <row r="38" spans="1:62" s="8" customFormat="1" ht="19.5" customHeight="1" thickBot="1">
      <c r="A38" s="20" t="s">
        <v>2</v>
      </c>
      <c r="B38" s="6">
        <f>B26+B27+B28+B29+B30+B31+B32+B33+B34-B35-B36-B37</f>
        <v>0</v>
      </c>
      <c r="C38" s="6">
        <f aca="true" t="shared" si="7" ref="C38:P38">C26+C27+C28+C29+C30+C31+C32+C33+C34-C35-C36-C37</f>
        <v>0</v>
      </c>
      <c r="D38" s="6">
        <f t="shared" si="7"/>
        <v>0</v>
      </c>
      <c r="E38" s="6">
        <f t="shared" si="7"/>
        <v>0</v>
      </c>
      <c r="F38" s="6">
        <f t="shared" si="7"/>
        <v>0</v>
      </c>
      <c r="G38" s="6">
        <f t="shared" si="7"/>
        <v>0</v>
      </c>
      <c r="H38" s="6">
        <f t="shared" si="7"/>
        <v>0</v>
      </c>
      <c r="I38" s="6">
        <f t="shared" si="7"/>
        <v>0</v>
      </c>
      <c r="J38" s="6">
        <f t="shared" si="7"/>
        <v>0</v>
      </c>
      <c r="K38" s="6">
        <f t="shared" si="7"/>
        <v>0</v>
      </c>
      <c r="L38" s="6">
        <f t="shared" si="7"/>
        <v>0</v>
      </c>
      <c r="M38" s="6">
        <f t="shared" si="7"/>
        <v>0</v>
      </c>
      <c r="N38" s="6">
        <f t="shared" si="7"/>
        <v>0</v>
      </c>
      <c r="O38" s="6">
        <f t="shared" si="7"/>
        <v>0</v>
      </c>
      <c r="P38" s="6">
        <f t="shared" si="7"/>
        <v>0</v>
      </c>
      <c r="Q38" s="6">
        <f aca="true" t="shared" si="8" ref="Q38:BI38">Q26+Q27+Q28+Q29+Q30+Q31+Q32+Q33+Q34-Q35-Q36-Q37</f>
        <v>0</v>
      </c>
      <c r="R38" s="6">
        <f t="shared" si="8"/>
        <v>0</v>
      </c>
      <c r="S38" s="6">
        <f t="shared" si="8"/>
        <v>0</v>
      </c>
      <c r="T38" s="6">
        <f t="shared" si="8"/>
        <v>0</v>
      </c>
      <c r="U38" s="6">
        <f t="shared" si="8"/>
        <v>0</v>
      </c>
      <c r="V38" s="6">
        <f t="shared" si="8"/>
        <v>0</v>
      </c>
      <c r="W38" s="6">
        <f t="shared" si="8"/>
        <v>0</v>
      </c>
      <c r="X38" s="6">
        <f t="shared" si="8"/>
        <v>0</v>
      </c>
      <c r="Y38" s="6">
        <f t="shared" si="8"/>
        <v>0</v>
      </c>
      <c r="Z38" s="6">
        <f t="shared" si="8"/>
        <v>0</v>
      </c>
      <c r="AA38" s="6">
        <f t="shared" si="8"/>
        <v>0</v>
      </c>
      <c r="AB38" s="6">
        <f t="shared" si="8"/>
        <v>0</v>
      </c>
      <c r="AC38" s="6">
        <f t="shared" si="8"/>
        <v>0</v>
      </c>
      <c r="AD38" s="6">
        <f t="shared" si="8"/>
        <v>0</v>
      </c>
      <c r="AE38" s="6">
        <f t="shared" si="8"/>
        <v>0</v>
      </c>
      <c r="AF38" s="6">
        <f t="shared" si="8"/>
        <v>0</v>
      </c>
      <c r="AG38" s="6">
        <f t="shared" si="8"/>
        <v>0</v>
      </c>
      <c r="AH38" s="6">
        <f t="shared" si="8"/>
        <v>0</v>
      </c>
      <c r="AI38" s="6">
        <f t="shared" si="8"/>
        <v>0</v>
      </c>
      <c r="AJ38" s="6">
        <f t="shared" si="8"/>
        <v>0</v>
      </c>
      <c r="AK38" s="6">
        <f t="shared" si="8"/>
        <v>0</v>
      </c>
      <c r="AL38" s="6">
        <f t="shared" si="8"/>
        <v>0</v>
      </c>
      <c r="AM38" s="6">
        <f t="shared" si="8"/>
        <v>0</v>
      </c>
      <c r="AN38" s="6">
        <f t="shared" si="8"/>
        <v>0</v>
      </c>
      <c r="AO38" s="6">
        <f t="shared" si="8"/>
        <v>0</v>
      </c>
      <c r="AP38" s="6">
        <f t="shared" si="8"/>
        <v>0</v>
      </c>
      <c r="AQ38" s="6">
        <f t="shared" si="8"/>
        <v>0</v>
      </c>
      <c r="AR38" s="6">
        <f t="shared" si="8"/>
        <v>0</v>
      </c>
      <c r="AS38" s="6">
        <f t="shared" si="8"/>
        <v>0</v>
      </c>
      <c r="AT38" s="6">
        <f t="shared" si="8"/>
        <v>0</v>
      </c>
      <c r="AU38" s="6">
        <f t="shared" si="8"/>
        <v>0</v>
      </c>
      <c r="AV38" s="6">
        <f t="shared" si="8"/>
        <v>0</v>
      </c>
      <c r="AW38" s="6">
        <f t="shared" si="8"/>
        <v>0</v>
      </c>
      <c r="AX38" s="6">
        <f t="shared" si="8"/>
        <v>0</v>
      </c>
      <c r="AY38" s="6">
        <f t="shared" si="8"/>
        <v>0</v>
      </c>
      <c r="AZ38" s="6">
        <f t="shared" si="8"/>
        <v>0</v>
      </c>
      <c r="BA38" s="6">
        <f t="shared" si="8"/>
        <v>0</v>
      </c>
      <c r="BB38" s="6">
        <f t="shared" si="8"/>
        <v>0</v>
      </c>
      <c r="BC38" s="6">
        <f t="shared" si="8"/>
        <v>0</v>
      </c>
      <c r="BD38" s="6">
        <f t="shared" si="8"/>
        <v>0</v>
      </c>
      <c r="BE38" s="6">
        <f t="shared" si="8"/>
        <v>0</v>
      </c>
      <c r="BF38" s="6">
        <f t="shared" si="8"/>
        <v>0</v>
      </c>
      <c r="BG38" s="6">
        <f t="shared" si="8"/>
        <v>0</v>
      </c>
      <c r="BH38" s="6">
        <f t="shared" si="8"/>
        <v>0</v>
      </c>
      <c r="BI38" s="6">
        <f t="shared" si="8"/>
        <v>0</v>
      </c>
      <c r="BJ38" s="6">
        <f>SUM(B38:BI38)</f>
        <v>0</v>
      </c>
    </row>
    <row r="39" spans="1:62" s="23" customFormat="1" ht="6.75" customHeight="1" thickBot="1">
      <c r="A39" s="21"/>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row>
    <row r="40" spans="1:62" s="15" customFormat="1" ht="19.5" customHeight="1" thickBot="1">
      <c r="A40" s="11" t="s">
        <v>62</v>
      </c>
      <c r="B40" s="12"/>
      <c r="C40" s="12"/>
      <c r="D40" s="12"/>
      <c r="E40" s="12"/>
      <c r="F40" s="12"/>
      <c r="G40" s="12"/>
      <c r="H40" s="12"/>
      <c r="I40" s="12"/>
      <c r="J40" s="12"/>
      <c r="K40" s="12"/>
      <c r="L40" s="12"/>
      <c r="M40" s="12"/>
      <c r="N40" s="12"/>
      <c r="O40" s="12"/>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4"/>
    </row>
    <row r="41" spans="1:62" s="17" customFormat="1" ht="19.5" customHeight="1">
      <c r="A41" s="26" t="s">
        <v>32</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f aca="true" t="shared" si="9" ref="BJ41:BJ47">SUM(B41:BI41)</f>
        <v>0</v>
      </c>
    </row>
    <row r="42" spans="1:62" s="17" customFormat="1" ht="19.5" customHeight="1">
      <c r="A42" s="18" t="s">
        <v>34</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f t="shared" si="9"/>
        <v>0</v>
      </c>
    </row>
    <row r="43" spans="1:62" s="17" customFormat="1" ht="19.5" customHeight="1">
      <c r="A43" s="18" t="s">
        <v>33</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f t="shared" si="9"/>
        <v>0</v>
      </c>
    </row>
    <row r="44" spans="1:62" s="17" customFormat="1" ht="19.5" customHeight="1">
      <c r="A44" s="18" t="s">
        <v>35</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f t="shared" si="9"/>
        <v>0</v>
      </c>
    </row>
    <row r="45" spans="1:62" s="17" customFormat="1" ht="19.5" customHeight="1">
      <c r="A45" s="18" t="s">
        <v>36</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f t="shared" si="9"/>
        <v>0</v>
      </c>
    </row>
    <row r="46" spans="1:62" s="17" customFormat="1" ht="19.5" customHeight="1">
      <c r="A46" s="18" t="s">
        <v>37</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f t="shared" si="9"/>
        <v>0</v>
      </c>
    </row>
    <row r="47" spans="1:62" s="17" customFormat="1" ht="19.5" customHeight="1" thickBot="1">
      <c r="A47" s="19" t="s">
        <v>38</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4">
        <f t="shared" si="9"/>
        <v>0</v>
      </c>
    </row>
    <row r="48" spans="1:62" s="8" customFormat="1" ht="19.5" customHeight="1" thickBot="1">
      <c r="A48" s="27" t="s">
        <v>39</v>
      </c>
      <c r="B48" s="28">
        <f>SUM(B41:B47)</f>
        <v>0</v>
      </c>
      <c r="C48" s="28">
        <f aca="true" t="shared" si="10" ref="C48:P48">SUM(C41:C47)</f>
        <v>0</v>
      </c>
      <c r="D48" s="28">
        <f t="shared" si="10"/>
        <v>0</v>
      </c>
      <c r="E48" s="28">
        <f t="shared" si="10"/>
        <v>0</v>
      </c>
      <c r="F48" s="28">
        <f t="shared" si="10"/>
        <v>0</v>
      </c>
      <c r="G48" s="28">
        <f t="shared" si="10"/>
        <v>0</v>
      </c>
      <c r="H48" s="28">
        <f t="shared" si="10"/>
        <v>0</v>
      </c>
      <c r="I48" s="28">
        <f t="shared" si="10"/>
        <v>0</v>
      </c>
      <c r="J48" s="28">
        <f t="shared" si="10"/>
        <v>0</v>
      </c>
      <c r="K48" s="28">
        <f t="shared" si="10"/>
        <v>0</v>
      </c>
      <c r="L48" s="28">
        <f t="shared" si="10"/>
        <v>0</v>
      </c>
      <c r="M48" s="28">
        <f t="shared" si="10"/>
        <v>0</v>
      </c>
      <c r="N48" s="28">
        <f t="shared" si="10"/>
        <v>0</v>
      </c>
      <c r="O48" s="28">
        <f t="shared" si="10"/>
        <v>0</v>
      </c>
      <c r="P48" s="28">
        <f t="shared" si="10"/>
        <v>0</v>
      </c>
      <c r="Q48" s="28">
        <f aca="true" t="shared" si="11" ref="Q48:BI48">SUM(Q41:Q47)</f>
        <v>0</v>
      </c>
      <c r="R48" s="28">
        <f t="shared" si="11"/>
        <v>0</v>
      </c>
      <c r="S48" s="28">
        <f t="shared" si="11"/>
        <v>0</v>
      </c>
      <c r="T48" s="28">
        <f t="shared" si="11"/>
        <v>0</v>
      </c>
      <c r="U48" s="28">
        <f t="shared" si="11"/>
        <v>0</v>
      </c>
      <c r="V48" s="28">
        <f t="shared" si="11"/>
        <v>0</v>
      </c>
      <c r="W48" s="28">
        <f t="shared" si="11"/>
        <v>0</v>
      </c>
      <c r="X48" s="28">
        <f t="shared" si="11"/>
        <v>0</v>
      </c>
      <c r="Y48" s="28">
        <f t="shared" si="11"/>
        <v>0</v>
      </c>
      <c r="Z48" s="28">
        <f t="shared" si="11"/>
        <v>0</v>
      </c>
      <c r="AA48" s="28">
        <f t="shared" si="11"/>
        <v>0</v>
      </c>
      <c r="AB48" s="28">
        <f t="shared" si="11"/>
        <v>0</v>
      </c>
      <c r="AC48" s="28">
        <f t="shared" si="11"/>
        <v>0</v>
      </c>
      <c r="AD48" s="28">
        <f t="shared" si="11"/>
        <v>0</v>
      </c>
      <c r="AE48" s="28">
        <f t="shared" si="11"/>
        <v>0</v>
      </c>
      <c r="AF48" s="28">
        <f t="shared" si="11"/>
        <v>0</v>
      </c>
      <c r="AG48" s="28">
        <f t="shared" si="11"/>
        <v>0</v>
      </c>
      <c r="AH48" s="28">
        <f t="shared" si="11"/>
        <v>0</v>
      </c>
      <c r="AI48" s="28">
        <f t="shared" si="11"/>
        <v>0</v>
      </c>
      <c r="AJ48" s="28">
        <f t="shared" si="11"/>
        <v>0</v>
      </c>
      <c r="AK48" s="28">
        <f t="shared" si="11"/>
        <v>0</v>
      </c>
      <c r="AL48" s="28">
        <f t="shared" si="11"/>
        <v>0</v>
      </c>
      <c r="AM48" s="28">
        <f t="shared" si="11"/>
        <v>0</v>
      </c>
      <c r="AN48" s="28">
        <f t="shared" si="11"/>
        <v>0</v>
      </c>
      <c r="AO48" s="28">
        <f t="shared" si="11"/>
        <v>0</v>
      </c>
      <c r="AP48" s="28">
        <f t="shared" si="11"/>
        <v>0</v>
      </c>
      <c r="AQ48" s="28">
        <f t="shared" si="11"/>
        <v>0</v>
      </c>
      <c r="AR48" s="28">
        <f t="shared" si="11"/>
        <v>0</v>
      </c>
      <c r="AS48" s="28">
        <f t="shared" si="11"/>
        <v>0</v>
      </c>
      <c r="AT48" s="28">
        <f t="shared" si="11"/>
        <v>0</v>
      </c>
      <c r="AU48" s="28">
        <f t="shared" si="11"/>
        <v>0</v>
      </c>
      <c r="AV48" s="28">
        <f t="shared" si="11"/>
        <v>0</v>
      </c>
      <c r="AW48" s="28">
        <f t="shared" si="11"/>
        <v>0</v>
      </c>
      <c r="AX48" s="28">
        <f t="shared" si="11"/>
        <v>0</v>
      </c>
      <c r="AY48" s="28">
        <f t="shared" si="11"/>
        <v>0</v>
      </c>
      <c r="AZ48" s="28">
        <f t="shared" si="11"/>
        <v>0</v>
      </c>
      <c r="BA48" s="28">
        <f t="shared" si="11"/>
        <v>0</v>
      </c>
      <c r="BB48" s="28">
        <f t="shared" si="11"/>
        <v>0</v>
      </c>
      <c r="BC48" s="28">
        <f t="shared" si="11"/>
        <v>0</v>
      </c>
      <c r="BD48" s="28">
        <f t="shared" si="11"/>
        <v>0</v>
      </c>
      <c r="BE48" s="28">
        <f t="shared" si="11"/>
        <v>0</v>
      </c>
      <c r="BF48" s="28">
        <f t="shared" si="11"/>
        <v>0</v>
      </c>
      <c r="BG48" s="28">
        <f t="shared" si="11"/>
        <v>0</v>
      </c>
      <c r="BH48" s="28">
        <f t="shared" si="11"/>
        <v>0</v>
      </c>
      <c r="BI48" s="28">
        <f t="shared" si="11"/>
        <v>0</v>
      </c>
      <c r="BJ48" s="28">
        <f>SUM(BI41:BJ47)</f>
        <v>0</v>
      </c>
    </row>
    <row r="49" spans="1:62" s="8" customFormat="1" ht="19.5" customHeight="1" thickBot="1">
      <c r="A49" s="29" t="s">
        <v>40</v>
      </c>
      <c r="B49" s="30">
        <v>1.2</v>
      </c>
      <c r="C49" s="30">
        <v>1.2</v>
      </c>
      <c r="D49" s="30">
        <v>1.2</v>
      </c>
      <c r="E49" s="30">
        <v>1.2</v>
      </c>
      <c r="F49" s="30">
        <v>1.2</v>
      </c>
      <c r="G49" s="30">
        <v>1.2</v>
      </c>
      <c r="H49" s="30">
        <v>1.2</v>
      </c>
      <c r="I49" s="30">
        <v>1.2</v>
      </c>
      <c r="J49" s="30">
        <v>1.2</v>
      </c>
      <c r="K49" s="30">
        <v>1.2</v>
      </c>
      <c r="L49" s="30">
        <v>1.2</v>
      </c>
      <c r="M49" s="30">
        <v>1.2</v>
      </c>
      <c r="N49" s="30">
        <v>1.2</v>
      </c>
      <c r="O49" s="30">
        <v>1.2</v>
      </c>
      <c r="P49" s="30">
        <v>1.2</v>
      </c>
      <c r="Q49" s="30">
        <v>1.2</v>
      </c>
      <c r="R49" s="30">
        <v>1.2</v>
      </c>
      <c r="S49" s="30">
        <v>1.2</v>
      </c>
      <c r="T49" s="30">
        <v>1.2</v>
      </c>
      <c r="U49" s="30">
        <v>1.2</v>
      </c>
      <c r="V49" s="30">
        <v>1.2</v>
      </c>
      <c r="W49" s="30">
        <v>1.2</v>
      </c>
      <c r="X49" s="30">
        <v>1.2</v>
      </c>
      <c r="Y49" s="30">
        <v>1.2</v>
      </c>
      <c r="Z49" s="30">
        <v>1.2</v>
      </c>
      <c r="AA49" s="30">
        <v>1.2</v>
      </c>
      <c r="AB49" s="30">
        <v>1.2</v>
      </c>
      <c r="AC49" s="30">
        <v>1.2</v>
      </c>
      <c r="AD49" s="30">
        <v>1.2</v>
      </c>
      <c r="AE49" s="30">
        <v>1.2</v>
      </c>
      <c r="AF49" s="30">
        <v>1.2</v>
      </c>
      <c r="AG49" s="30">
        <v>1.2</v>
      </c>
      <c r="AH49" s="30">
        <v>1.2</v>
      </c>
      <c r="AI49" s="30">
        <v>1.2</v>
      </c>
      <c r="AJ49" s="30">
        <v>1.2</v>
      </c>
      <c r="AK49" s="30">
        <v>1.2</v>
      </c>
      <c r="AL49" s="30">
        <v>1.2</v>
      </c>
      <c r="AM49" s="30">
        <v>1.2</v>
      </c>
      <c r="AN49" s="30">
        <v>1.2</v>
      </c>
      <c r="AO49" s="30">
        <v>1.2</v>
      </c>
      <c r="AP49" s="30">
        <v>1.2</v>
      </c>
      <c r="AQ49" s="30">
        <v>1.2</v>
      </c>
      <c r="AR49" s="30">
        <v>1.2</v>
      </c>
      <c r="AS49" s="30">
        <v>1.2</v>
      </c>
      <c r="AT49" s="30">
        <v>1.2</v>
      </c>
      <c r="AU49" s="30">
        <v>1.2</v>
      </c>
      <c r="AV49" s="30">
        <v>1.2</v>
      </c>
      <c r="AW49" s="30">
        <v>1.2</v>
      </c>
      <c r="AX49" s="30">
        <v>1.2</v>
      </c>
      <c r="AY49" s="30">
        <v>1.2</v>
      </c>
      <c r="AZ49" s="30">
        <v>1.2</v>
      </c>
      <c r="BA49" s="30">
        <v>1.2</v>
      </c>
      <c r="BB49" s="30">
        <v>1.2</v>
      </c>
      <c r="BC49" s="30">
        <v>1.2</v>
      </c>
      <c r="BD49" s="30">
        <v>1.2</v>
      </c>
      <c r="BE49" s="30">
        <v>1.2</v>
      </c>
      <c r="BF49" s="30">
        <v>1.2</v>
      </c>
      <c r="BG49" s="30">
        <v>1.2</v>
      </c>
      <c r="BH49" s="30">
        <v>1.2</v>
      </c>
      <c r="BI49" s="30">
        <v>1.2</v>
      </c>
      <c r="BJ49" s="31"/>
    </row>
    <row r="50" spans="1:62" s="8" customFormat="1" ht="19.5" customHeight="1" thickBot="1">
      <c r="A50" s="20" t="s">
        <v>41</v>
      </c>
      <c r="B50" s="6">
        <f>B48*B49</f>
        <v>0</v>
      </c>
      <c r="C50" s="6">
        <f aca="true" t="shared" si="12" ref="C50:P50">C48*C49</f>
        <v>0</v>
      </c>
      <c r="D50" s="6">
        <f t="shared" si="12"/>
        <v>0</v>
      </c>
      <c r="E50" s="6">
        <f t="shared" si="12"/>
        <v>0</v>
      </c>
      <c r="F50" s="6">
        <f t="shared" si="12"/>
        <v>0</v>
      </c>
      <c r="G50" s="6">
        <f t="shared" si="12"/>
        <v>0</v>
      </c>
      <c r="H50" s="6">
        <f t="shared" si="12"/>
        <v>0</v>
      </c>
      <c r="I50" s="6">
        <f t="shared" si="12"/>
        <v>0</v>
      </c>
      <c r="J50" s="6">
        <f t="shared" si="12"/>
        <v>0</v>
      </c>
      <c r="K50" s="6">
        <f t="shared" si="12"/>
        <v>0</v>
      </c>
      <c r="L50" s="6">
        <f t="shared" si="12"/>
        <v>0</v>
      </c>
      <c r="M50" s="6">
        <f t="shared" si="12"/>
        <v>0</v>
      </c>
      <c r="N50" s="6">
        <f t="shared" si="12"/>
        <v>0</v>
      </c>
      <c r="O50" s="6">
        <f t="shared" si="12"/>
        <v>0</v>
      </c>
      <c r="P50" s="6">
        <f t="shared" si="12"/>
        <v>0</v>
      </c>
      <c r="Q50" s="6">
        <f aca="true" t="shared" si="13" ref="Q50:BI50">Q48*Q49</f>
        <v>0</v>
      </c>
      <c r="R50" s="6">
        <f t="shared" si="13"/>
        <v>0</v>
      </c>
      <c r="S50" s="6">
        <f t="shared" si="13"/>
        <v>0</v>
      </c>
      <c r="T50" s="6">
        <f t="shared" si="13"/>
        <v>0</v>
      </c>
      <c r="U50" s="6">
        <f t="shared" si="13"/>
        <v>0</v>
      </c>
      <c r="V50" s="6">
        <f t="shared" si="13"/>
        <v>0</v>
      </c>
      <c r="W50" s="6">
        <f t="shared" si="13"/>
        <v>0</v>
      </c>
      <c r="X50" s="6">
        <f t="shared" si="13"/>
        <v>0</v>
      </c>
      <c r="Y50" s="6">
        <f t="shared" si="13"/>
        <v>0</v>
      </c>
      <c r="Z50" s="6">
        <f t="shared" si="13"/>
        <v>0</v>
      </c>
      <c r="AA50" s="6">
        <f t="shared" si="13"/>
        <v>0</v>
      </c>
      <c r="AB50" s="6">
        <f t="shared" si="13"/>
        <v>0</v>
      </c>
      <c r="AC50" s="6">
        <f t="shared" si="13"/>
        <v>0</v>
      </c>
      <c r="AD50" s="6">
        <f t="shared" si="13"/>
        <v>0</v>
      </c>
      <c r="AE50" s="6">
        <f t="shared" si="13"/>
        <v>0</v>
      </c>
      <c r="AF50" s="6">
        <f t="shared" si="13"/>
        <v>0</v>
      </c>
      <c r="AG50" s="6">
        <f t="shared" si="13"/>
        <v>0</v>
      </c>
      <c r="AH50" s="6">
        <f t="shared" si="13"/>
        <v>0</v>
      </c>
      <c r="AI50" s="6">
        <f t="shared" si="13"/>
        <v>0</v>
      </c>
      <c r="AJ50" s="6">
        <f t="shared" si="13"/>
        <v>0</v>
      </c>
      <c r="AK50" s="6">
        <f t="shared" si="13"/>
        <v>0</v>
      </c>
      <c r="AL50" s="6">
        <f t="shared" si="13"/>
        <v>0</v>
      </c>
      <c r="AM50" s="6">
        <f t="shared" si="13"/>
        <v>0</v>
      </c>
      <c r="AN50" s="6">
        <f t="shared" si="13"/>
        <v>0</v>
      </c>
      <c r="AO50" s="6">
        <f t="shared" si="13"/>
        <v>0</v>
      </c>
      <c r="AP50" s="6">
        <f t="shared" si="13"/>
        <v>0</v>
      </c>
      <c r="AQ50" s="6">
        <f t="shared" si="13"/>
        <v>0</v>
      </c>
      <c r="AR50" s="6">
        <f t="shared" si="13"/>
        <v>0</v>
      </c>
      <c r="AS50" s="6">
        <f t="shared" si="13"/>
        <v>0</v>
      </c>
      <c r="AT50" s="6">
        <f t="shared" si="13"/>
        <v>0</v>
      </c>
      <c r="AU50" s="6">
        <f t="shared" si="13"/>
        <v>0</v>
      </c>
      <c r="AV50" s="6">
        <f t="shared" si="13"/>
        <v>0</v>
      </c>
      <c r="AW50" s="6">
        <f t="shared" si="13"/>
        <v>0</v>
      </c>
      <c r="AX50" s="6">
        <f t="shared" si="13"/>
        <v>0</v>
      </c>
      <c r="AY50" s="6">
        <f t="shared" si="13"/>
        <v>0</v>
      </c>
      <c r="AZ50" s="6">
        <f t="shared" si="13"/>
        <v>0</v>
      </c>
      <c r="BA50" s="6">
        <f t="shared" si="13"/>
        <v>0</v>
      </c>
      <c r="BB50" s="6">
        <f t="shared" si="13"/>
        <v>0</v>
      </c>
      <c r="BC50" s="6">
        <f t="shared" si="13"/>
        <v>0</v>
      </c>
      <c r="BD50" s="6">
        <f t="shared" si="13"/>
        <v>0</v>
      </c>
      <c r="BE50" s="6">
        <f t="shared" si="13"/>
        <v>0</v>
      </c>
      <c r="BF50" s="6">
        <f t="shared" si="13"/>
        <v>0</v>
      </c>
      <c r="BG50" s="6">
        <f t="shared" si="13"/>
        <v>0</v>
      </c>
      <c r="BH50" s="6">
        <f t="shared" si="13"/>
        <v>0</v>
      </c>
      <c r="BI50" s="6">
        <f t="shared" si="13"/>
        <v>0</v>
      </c>
      <c r="BJ50" s="6">
        <f>SUM(B50:BI50)</f>
        <v>0</v>
      </c>
    </row>
    <row r="51" spans="1:62" s="23" customFormat="1" ht="6.75" customHeight="1" thickBot="1">
      <c r="A51" s="21"/>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row>
    <row r="52" spans="1:62" s="15" customFormat="1" ht="19.5" customHeight="1" thickBot="1">
      <c r="A52" s="11" t="s">
        <v>63</v>
      </c>
      <c r="B52" s="12"/>
      <c r="C52" s="12"/>
      <c r="D52" s="12"/>
      <c r="E52" s="12"/>
      <c r="F52" s="12"/>
      <c r="G52" s="12"/>
      <c r="H52" s="12"/>
      <c r="I52" s="12"/>
      <c r="J52" s="12"/>
      <c r="K52" s="12"/>
      <c r="L52" s="12"/>
      <c r="M52" s="12"/>
      <c r="N52" s="12"/>
      <c r="O52" s="12"/>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4"/>
    </row>
    <row r="53" spans="1:62" s="17" customFormat="1" ht="19.5" customHeight="1">
      <c r="A53" s="16" t="s">
        <v>48</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f>SUM(B53:BI53)</f>
        <v>0</v>
      </c>
    </row>
    <row r="54" spans="1:62" s="17" customFormat="1" ht="19.5" customHeight="1">
      <c r="A54" s="18" t="s">
        <v>49</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f>SUM(B54:BI54)</f>
        <v>0</v>
      </c>
    </row>
    <row r="55" spans="1:62" s="17" customFormat="1" ht="19.5" customHeight="1">
      <c r="A55" s="18" t="s">
        <v>50</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f>SUM(B55:BI55)</f>
        <v>0</v>
      </c>
    </row>
    <row r="56" spans="1:62" s="17" customFormat="1" ht="19.5" customHeight="1" thickBot="1">
      <c r="A56" s="19" t="s">
        <v>51</v>
      </c>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4">
        <f>SUM(B56:BI56)</f>
        <v>0</v>
      </c>
    </row>
    <row r="57" spans="1:62" s="8" customFormat="1" ht="19.5" customHeight="1" thickBot="1">
      <c r="A57" s="20" t="s">
        <v>52</v>
      </c>
      <c r="B57" s="6">
        <f>B53+B54+B55-B56</f>
        <v>0</v>
      </c>
      <c r="C57" s="6">
        <f aca="true" t="shared" si="14" ref="C57:P57">C53+C54+C55-C56</f>
        <v>0</v>
      </c>
      <c r="D57" s="6">
        <f t="shared" si="14"/>
        <v>0</v>
      </c>
      <c r="E57" s="6">
        <f t="shared" si="14"/>
        <v>0</v>
      </c>
      <c r="F57" s="6">
        <f t="shared" si="14"/>
        <v>0</v>
      </c>
      <c r="G57" s="6">
        <f t="shared" si="14"/>
        <v>0</v>
      </c>
      <c r="H57" s="6">
        <f t="shared" si="14"/>
        <v>0</v>
      </c>
      <c r="I57" s="6">
        <f t="shared" si="14"/>
        <v>0</v>
      </c>
      <c r="J57" s="6">
        <f t="shared" si="14"/>
        <v>0</v>
      </c>
      <c r="K57" s="6">
        <f t="shared" si="14"/>
        <v>0</v>
      </c>
      <c r="L57" s="6">
        <f t="shared" si="14"/>
        <v>0</v>
      </c>
      <c r="M57" s="6">
        <f t="shared" si="14"/>
        <v>0</v>
      </c>
      <c r="N57" s="6">
        <f t="shared" si="14"/>
        <v>0</v>
      </c>
      <c r="O57" s="6">
        <f t="shared" si="14"/>
        <v>0</v>
      </c>
      <c r="P57" s="6">
        <f t="shared" si="14"/>
        <v>0</v>
      </c>
      <c r="Q57" s="6">
        <f aca="true" t="shared" si="15" ref="Q57:BI57">Q53+Q54+Q55-Q56</f>
        <v>0</v>
      </c>
      <c r="R57" s="6">
        <f t="shared" si="15"/>
        <v>0</v>
      </c>
      <c r="S57" s="6">
        <f t="shared" si="15"/>
        <v>0</v>
      </c>
      <c r="T57" s="6">
        <f t="shared" si="15"/>
        <v>0</v>
      </c>
      <c r="U57" s="6">
        <f t="shared" si="15"/>
        <v>0</v>
      </c>
      <c r="V57" s="6">
        <f t="shared" si="15"/>
        <v>0</v>
      </c>
      <c r="W57" s="6">
        <f t="shared" si="15"/>
        <v>0</v>
      </c>
      <c r="X57" s="6">
        <f t="shared" si="15"/>
        <v>0</v>
      </c>
      <c r="Y57" s="6">
        <f t="shared" si="15"/>
        <v>0</v>
      </c>
      <c r="Z57" s="6">
        <f t="shared" si="15"/>
        <v>0</v>
      </c>
      <c r="AA57" s="6">
        <f t="shared" si="15"/>
        <v>0</v>
      </c>
      <c r="AB57" s="6">
        <f t="shared" si="15"/>
        <v>0</v>
      </c>
      <c r="AC57" s="6">
        <f t="shared" si="15"/>
        <v>0</v>
      </c>
      <c r="AD57" s="6">
        <f t="shared" si="15"/>
        <v>0</v>
      </c>
      <c r="AE57" s="6">
        <f t="shared" si="15"/>
        <v>0</v>
      </c>
      <c r="AF57" s="6">
        <f t="shared" si="15"/>
        <v>0</v>
      </c>
      <c r="AG57" s="6">
        <f t="shared" si="15"/>
        <v>0</v>
      </c>
      <c r="AH57" s="6">
        <f t="shared" si="15"/>
        <v>0</v>
      </c>
      <c r="AI57" s="6">
        <f t="shared" si="15"/>
        <v>0</v>
      </c>
      <c r="AJ57" s="6">
        <f t="shared" si="15"/>
        <v>0</v>
      </c>
      <c r="AK57" s="6">
        <f t="shared" si="15"/>
        <v>0</v>
      </c>
      <c r="AL57" s="6">
        <f t="shared" si="15"/>
        <v>0</v>
      </c>
      <c r="AM57" s="6">
        <f t="shared" si="15"/>
        <v>0</v>
      </c>
      <c r="AN57" s="6">
        <f t="shared" si="15"/>
        <v>0</v>
      </c>
      <c r="AO57" s="6">
        <f t="shared" si="15"/>
        <v>0</v>
      </c>
      <c r="AP57" s="6">
        <f t="shared" si="15"/>
        <v>0</v>
      </c>
      <c r="AQ57" s="6">
        <f t="shared" si="15"/>
        <v>0</v>
      </c>
      <c r="AR57" s="6">
        <f t="shared" si="15"/>
        <v>0</v>
      </c>
      <c r="AS57" s="6">
        <f t="shared" si="15"/>
        <v>0</v>
      </c>
      <c r="AT57" s="6">
        <f t="shared" si="15"/>
        <v>0</v>
      </c>
      <c r="AU57" s="6">
        <f t="shared" si="15"/>
        <v>0</v>
      </c>
      <c r="AV57" s="6">
        <f t="shared" si="15"/>
        <v>0</v>
      </c>
      <c r="AW57" s="6">
        <f t="shared" si="15"/>
        <v>0</v>
      </c>
      <c r="AX57" s="6">
        <f t="shared" si="15"/>
        <v>0</v>
      </c>
      <c r="AY57" s="6">
        <f t="shared" si="15"/>
        <v>0</v>
      </c>
      <c r="AZ57" s="6">
        <f t="shared" si="15"/>
        <v>0</v>
      </c>
      <c r="BA57" s="6">
        <f t="shared" si="15"/>
        <v>0</v>
      </c>
      <c r="BB57" s="6">
        <f t="shared" si="15"/>
        <v>0</v>
      </c>
      <c r="BC57" s="6">
        <f t="shared" si="15"/>
        <v>0</v>
      </c>
      <c r="BD57" s="6">
        <f t="shared" si="15"/>
        <v>0</v>
      </c>
      <c r="BE57" s="6">
        <f t="shared" si="15"/>
        <v>0</v>
      </c>
      <c r="BF57" s="6">
        <f t="shared" si="15"/>
        <v>0</v>
      </c>
      <c r="BG57" s="6">
        <f t="shared" si="15"/>
        <v>0</v>
      </c>
      <c r="BH57" s="6">
        <f t="shared" si="15"/>
        <v>0</v>
      </c>
      <c r="BI57" s="6">
        <f t="shared" si="15"/>
        <v>0</v>
      </c>
      <c r="BJ57" s="6">
        <f>SUM(B57:BI57)</f>
        <v>0</v>
      </c>
    </row>
    <row r="58" spans="1:62" s="23" customFormat="1" ht="6.75" customHeight="1" thickBot="1">
      <c r="A58" s="21"/>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row>
    <row r="59" spans="1:62" s="15" customFormat="1" ht="19.5" customHeight="1" thickBot="1">
      <c r="A59" s="11" t="s">
        <v>64</v>
      </c>
      <c r="B59" s="12"/>
      <c r="C59" s="12"/>
      <c r="D59" s="12"/>
      <c r="E59" s="12"/>
      <c r="F59" s="12"/>
      <c r="G59" s="12"/>
      <c r="H59" s="12"/>
      <c r="I59" s="12"/>
      <c r="J59" s="12"/>
      <c r="K59" s="12"/>
      <c r="L59" s="12"/>
      <c r="M59" s="12"/>
      <c r="N59" s="12"/>
      <c r="O59" s="12"/>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4"/>
    </row>
    <row r="60" spans="1:62" s="8" customFormat="1" ht="19.5" customHeight="1">
      <c r="A60" s="32" t="s">
        <v>42</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f aca="true" t="shared" si="16" ref="BJ60:BJ65">SUM(B60:BI60)</f>
        <v>0</v>
      </c>
    </row>
    <row r="61" spans="1:62" s="8" customFormat="1" ht="19.5" customHeight="1">
      <c r="A61" s="34" t="s">
        <v>43</v>
      </c>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f t="shared" si="16"/>
        <v>0</v>
      </c>
    </row>
    <row r="62" spans="1:62" s="8" customFormat="1" ht="19.5" customHeight="1">
      <c r="A62" s="34" t="s">
        <v>44</v>
      </c>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f t="shared" si="16"/>
        <v>0</v>
      </c>
    </row>
    <row r="63" spans="1:62" s="8" customFormat="1" ht="19.5" customHeight="1">
      <c r="A63" s="34" t="s">
        <v>45</v>
      </c>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f t="shared" si="16"/>
        <v>0</v>
      </c>
    </row>
    <row r="64" spans="1:62" s="8" customFormat="1" ht="19.5" customHeight="1">
      <c r="A64" s="34" t="s">
        <v>46</v>
      </c>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f t="shared" si="16"/>
        <v>0</v>
      </c>
    </row>
    <row r="65" spans="1:62" s="8" customFormat="1" ht="19.5" customHeight="1" thickBot="1">
      <c r="A65" s="36" t="s">
        <v>47</v>
      </c>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f t="shared" si="16"/>
        <v>0</v>
      </c>
    </row>
    <row r="66" spans="1:62" s="8" customFormat="1" ht="19.5" customHeight="1">
      <c r="A66" s="38"/>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40"/>
    </row>
    <row r="67" spans="1:62" s="8" customFormat="1" ht="19.5" customHeight="1">
      <c r="A67" s="38"/>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40"/>
    </row>
    <row r="68" spans="1:62" s="8" customFormat="1" ht="19.5" customHeight="1">
      <c r="A68" s="38"/>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40"/>
    </row>
    <row r="69" spans="1:62" s="8" customFormat="1" ht="19.5" customHeight="1">
      <c r="A69" s="38"/>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40"/>
    </row>
    <row r="70" spans="1:62" s="8" customFormat="1" ht="19.5" customHeight="1">
      <c r="A70" s="38"/>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40"/>
    </row>
    <row r="71" spans="1:62" s="8" customFormat="1" ht="19.5" customHeight="1">
      <c r="A71" s="38"/>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40"/>
    </row>
    <row r="72" spans="1:62" s="8" customFormat="1" ht="19.5" customHeight="1">
      <c r="A72" s="38"/>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40"/>
    </row>
    <row r="73" spans="1:62" s="8" customFormat="1" ht="19.5" customHeight="1">
      <c r="A73" s="38"/>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40"/>
    </row>
    <row r="74" spans="1:62" s="8" customFormat="1" ht="19.5" customHeight="1">
      <c r="A74" s="38"/>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40"/>
    </row>
    <row r="75" spans="1:62" s="8" customFormat="1" ht="19.5" customHeight="1">
      <c r="A75" s="38"/>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40"/>
    </row>
    <row r="76" spans="1:62" s="8" customFormat="1" ht="19.5" customHeight="1">
      <c r="A76" s="38"/>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40"/>
    </row>
    <row r="77" spans="1:62" s="8" customFormat="1" ht="19.5" customHeight="1">
      <c r="A77" s="38"/>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40"/>
    </row>
    <row r="78" spans="1:62" s="8" customFormat="1" ht="19.5" customHeight="1">
      <c r="A78" s="38"/>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40"/>
    </row>
    <row r="79" spans="1:62" s="8" customFormat="1" ht="19.5" customHeight="1">
      <c r="A79" s="38"/>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40"/>
    </row>
    <row r="80" spans="1:62" s="8" customFormat="1" ht="19.5" customHeight="1">
      <c r="A80" s="38"/>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40"/>
    </row>
    <row r="81" spans="1:62" s="8" customFormat="1" ht="19.5" customHeight="1">
      <c r="A81" s="38"/>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40"/>
    </row>
    <row r="82" spans="1:62" s="8" customFormat="1" ht="19.5" customHeight="1">
      <c r="A82" s="38"/>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40"/>
    </row>
    <row r="83" spans="1:62" s="8" customFormat="1" ht="19.5" customHeight="1">
      <c r="A83" s="38"/>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40"/>
    </row>
    <row r="84" spans="1:62" s="8" customFormat="1" ht="19.5" customHeight="1">
      <c r="A84" s="38"/>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40"/>
    </row>
    <row r="85" spans="1:62" s="8" customFormat="1" ht="19.5" customHeight="1">
      <c r="A85" s="38"/>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40"/>
    </row>
    <row r="86" spans="1:62" s="8" customFormat="1" ht="19.5" customHeight="1">
      <c r="A86" s="38"/>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40"/>
    </row>
    <row r="87" spans="1:62" s="8" customFormat="1" ht="19.5" customHeight="1">
      <c r="A87" s="38"/>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40"/>
    </row>
    <row r="88" spans="1:62" s="8" customFormat="1" ht="19.5" customHeight="1">
      <c r="A88" s="38"/>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40"/>
    </row>
    <row r="89" spans="1:62" s="8" customFormat="1" ht="19.5" customHeight="1">
      <c r="A89" s="38"/>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40"/>
    </row>
    <row r="90" spans="1:62" s="8" customFormat="1" ht="19.5" customHeight="1">
      <c r="A90" s="38"/>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40"/>
    </row>
    <row r="91" spans="1:62" s="8" customFormat="1" ht="19.5" customHeight="1">
      <c r="A91" s="38"/>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40"/>
    </row>
    <row r="92" spans="1:62" s="8" customFormat="1" ht="19.5" customHeight="1">
      <c r="A92" s="38"/>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40"/>
    </row>
    <row r="93" spans="1:62" s="8" customFormat="1" ht="19.5" customHeight="1">
      <c r="A93" s="38"/>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40"/>
    </row>
    <row r="94" spans="1:62" s="8" customFormat="1" ht="19.5" customHeight="1">
      <c r="A94" s="38"/>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40"/>
    </row>
    <row r="95" spans="1:62" s="8" customFormat="1" ht="19.5" customHeight="1">
      <c r="A95" s="38"/>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40"/>
    </row>
    <row r="96" spans="1:62" s="8" customFormat="1" ht="19.5" customHeight="1">
      <c r="A96" s="38"/>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40"/>
    </row>
    <row r="97" spans="1:62" s="8" customFormat="1" ht="19.5" customHeight="1">
      <c r="A97" s="38"/>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40"/>
    </row>
    <row r="98" spans="1:62" s="8" customFormat="1" ht="19.5" customHeight="1">
      <c r="A98" s="38"/>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40"/>
    </row>
    <row r="99" spans="1:62" s="8" customFormat="1" ht="19.5" customHeight="1">
      <c r="A99" s="38"/>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40"/>
    </row>
    <row r="100" spans="1:62" s="8" customFormat="1" ht="19.5" customHeight="1">
      <c r="A100" s="38"/>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40"/>
    </row>
    <row r="101" spans="1:62" s="8" customFormat="1" ht="19.5" customHeight="1">
      <c r="A101" s="38"/>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40"/>
    </row>
    <row r="102" spans="1:62" s="8" customFormat="1" ht="19.5" customHeight="1">
      <c r="A102" s="38"/>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40"/>
    </row>
    <row r="103" spans="1:62" s="8" customFormat="1" ht="19.5" customHeight="1">
      <c r="A103" s="38"/>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40"/>
    </row>
    <row r="104" spans="1:62" s="8" customFormat="1" ht="19.5" customHeight="1">
      <c r="A104" s="38"/>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40"/>
    </row>
    <row r="105" spans="1:62" s="8" customFormat="1" ht="19.5" customHeight="1">
      <c r="A105" s="38"/>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40"/>
    </row>
    <row r="106" spans="1:62" s="8" customFormat="1" ht="19.5" customHeight="1">
      <c r="A106" s="38"/>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40"/>
    </row>
    <row r="107" spans="1:62" s="8" customFormat="1" ht="19.5" customHeight="1">
      <c r="A107" s="38"/>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40"/>
    </row>
    <row r="108" spans="1:62" s="8" customFormat="1" ht="19.5" customHeight="1">
      <c r="A108" s="38"/>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40"/>
    </row>
    <row r="109" spans="1:62" s="8" customFormat="1" ht="19.5" customHeight="1">
      <c r="A109" s="38"/>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40"/>
    </row>
    <row r="110" spans="1:62" s="8" customFormat="1" ht="19.5" customHeight="1">
      <c r="A110" s="38"/>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40"/>
    </row>
    <row r="111" spans="1:62" s="8" customFormat="1" ht="19.5" customHeight="1">
      <c r="A111" s="38"/>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40"/>
    </row>
    <row r="112" spans="1:62" s="8" customFormat="1" ht="19.5" customHeight="1">
      <c r="A112" s="38"/>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40"/>
    </row>
    <row r="113" spans="1:62" s="8" customFormat="1" ht="19.5" customHeight="1">
      <c r="A113" s="38"/>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40"/>
    </row>
    <row r="114" spans="1:62" s="8" customFormat="1" ht="19.5" customHeight="1">
      <c r="A114" s="38"/>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40"/>
    </row>
    <row r="115" spans="1:62" s="8" customFormat="1" ht="19.5" customHeight="1">
      <c r="A115" s="38"/>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40"/>
    </row>
    <row r="116" spans="1:62" s="8" customFormat="1" ht="19.5" customHeight="1">
      <c r="A116" s="38"/>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40"/>
    </row>
    <row r="117" spans="1:62" s="8" customFormat="1" ht="19.5" customHeight="1">
      <c r="A117" s="38"/>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40"/>
    </row>
    <row r="118" spans="1:62" s="8" customFormat="1" ht="19.5" customHeight="1">
      <c r="A118" s="38"/>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40"/>
    </row>
    <row r="119" spans="1:62" s="8" customFormat="1" ht="19.5" customHeight="1">
      <c r="A119" s="38"/>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40"/>
    </row>
    <row r="120" spans="1:62" s="8" customFormat="1" ht="19.5" customHeight="1">
      <c r="A120" s="41"/>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40"/>
    </row>
    <row r="121" spans="1:62" s="8" customFormat="1" ht="19.5" customHeight="1">
      <c r="A121" s="41"/>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40"/>
    </row>
    <row r="122" spans="1:62" s="8" customFormat="1" ht="19.5" customHeight="1">
      <c r="A122" s="41"/>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40"/>
    </row>
    <row r="123" spans="1:62" s="8" customFormat="1" ht="19.5" customHeight="1">
      <c r="A123" s="41"/>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40"/>
    </row>
    <row r="124" spans="1:62" s="8" customFormat="1" ht="19.5" customHeight="1">
      <c r="A124" s="41"/>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40"/>
    </row>
    <row r="125" spans="1:62" s="8" customFormat="1" ht="19.5" customHeight="1">
      <c r="A125" s="41"/>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40"/>
    </row>
    <row r="126" spans="1:62" s="8" customFormat="1" ht="19.5" customHeight="1">
      <c r="A126" s="41"/>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40"/>
    </row>
    <row r="127" spans="1:62" s="8" customFormat="1" ht="19.5" customHeight="1">
      <c r="A127" s="41"/>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40"/>
    </row>
    <row r="128" spans="1:62" s="8" customFormat="1" ht="19.5" customHeight="1">
      <c r="A128" s="41"/>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40"/>
    </row>
    <row r="129" spans="1:62" s="8" customFormat="1" ht="19.5" customHeight="1">
      <c r="A129" s="41"/>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40"/>
    </row>
    <row r="130" spans="1:62" s="8" customFormat="1" ht="19.5" customHeight="1">
      <c r="A130" s="41"/>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40"/>
    </row>
    <row r="131" spans="1:62" s="8" customFormat="1" ht="19.5" customHeight="1">
      <c r="A131" s="41"/>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40"/>
    </row>
    <row r="132" spans="1:62" s="8" customFormat="1" ht="19.5" customHeight="1">
      <c r="A132" s="41"/>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40"/>
    </row>
    <row r="133" spans="1:62" s="8" customFormat="1" ht="19.5" customHeight="1">
      <c r="A133" s="41"/>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40"/>
    </row>
    <row r="134" spans="1:62" s="8" customFormat="1" ht="19.5" customHeight="1">
      <c r="A134" s="41"/>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40"/>
    </row>
    <row r="135" spans="1:62" s="8" customFormat="1" ht="19.5" customHeight="1">
      <c r="A135" s="41"/>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40"/>
    </row>
    <row r="136" spans="1:62" s="8" customFormat="1" ht="19.5" customHeight="1">
      <c r="A136" s="41"/>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40"/>
    </row>
    <row r="137" spans="1:62" s="8" customFormat="1" ht="19.5" customHeight="1">
      <c r="A137" s="41"/>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40"/>
    </row>
    <row r="138" spans="1:62" s="8" customFormat="1" ht="19.5" customHeight="1">
      <c r="A138" s="41"/>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40"/>
    </row>
    <row r="139" spans="1:62" s="8" customFormat="1" ht="19.5" customHeight="1">
      <c r="A139" s="41"/>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40"/>
    </row>
    <row r="140" spans="1:62" s="8" customFormat="1" ht="19.5" customHeight="1">
      <c r="A140" s="41"/>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40"/>
    </row>
    <row r="141" spans="1:62" s="8" customFormat="1" ht="19.5" customHeight="1">
      <c r="A141" s="41"/>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40"/>
    </row>
    <row r="142" spans="1:62" s="8" customFormat="1" ht="19.5" customHeight="1">
      <c r="A142" s="41"/>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40"/>
    </row>
    <row r="143" spans="1:62" s="8" customFormat="1" ht="19.5" customHeight="1">
      <c r="A143" s="41"/>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40"/>
    </row>
    <row r="144" spans="1:62" s="8" customFormat="1" ht="19.5" customHeight="1">
      <c r="A144" s="41"/>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40"/>
    </row>
    <row r="145" spans="1:62" s="8" customFormat="1" ht="19.5" customHeight="1">
      <c r="A145" s="41"/>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40"/>
    </row>
    <row r="146" spans="1:62" s="8" customFormat="1" ht="19.5" customHeight="1">
      <c r="A146" s="41"/>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40"/>
    </row>
    <row r="147" spans="1:62" s="8" customFormat="1" ht="19.5" customHeight="1">
      <c r="A147" s="41"/>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40"/>
    </row>
    <row r="148" spans="1:62" s="8" customFormat="1" ht="19.5" customHeight="1">
      <c r="A148" s="41"/>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40"/>
    </row>
    <row r="149" spans="1:62" s="8" customFormat="1" ht="19.5" customHeight="1">
      <c r="A149" s="41"/>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40"/>
    </row>
    <row r="150" spans="1:62" s="8" customFormat="1" ht="19.5" customHeight="1">
      <c r="A150" s="41"/>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40"/>
    </row>
    <row r="151" spans="1:62" s="8" customFormat="1" ht="19.5" customHeight="1">
      <c r="A151" s="41"/>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40"/>
    </row>
    <row r="152" spans="1:62" s="8" customFormat="1" ht="19.5" customHeight="1">
      <c r="A152" s="41"/>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40"/>
    </row>
    <row r="153" spans="1:62" s="8" customFormat="1" ht="19.5" customHeight="1">
      <c r="A153" s="41"/>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40"/>
    </row>
    <row r="154" spans="1:62" s="8" customFormat="1" ht="19.5" customHeight="1">
      <c r="A154" s="41"/>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40"/>
    </row>
    <row r="155" spans="1:62" s="8" customFormat="1" ht="19.5" customHeight="1">
      <c r="A155" s="41"/>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40"/>
    </row>
    <row r="156" spans="1:62" s="8" customFormat="1" ht="19.5" customHeight="1">
      <c r="A156" s="41"/>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40"/>
    </row>
    <row r="157" spans="1:62" s="8" customFormat="1" ht="19.5" customHeight="1">
      <c r="A157" s="41"/>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40"/>
    </row>
    <row r="158" spans="1:62" s="8" customFormat="1" ht="19.5" customHeight="1">
      <c r="A158" s="41"/>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40"/>
    </row>
    <row r="159" spans="1:62" s="8" customFormat="1" ht="19.5" customHeight="1">
      <c r="A159" s="41"/>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c r="BI159" s="39"/>
      <c r="BJ159" s="40"/>
    </row>
    <row r="160" spans="1:62" s="8" customFormat="1" ht="19.5" customHeight="1">
      <c r="A160" s="41"/>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40"/>
    </row>
    <row r="161" spans="1:62" s="8" customFormat="1" ht="19.5" customHeight="1">
      <c r="A161" s="41"/>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40"/>
    </row>
    <row r="162" spans="1:62" s="8" customFormat="1" ht="19.5" customHeight="1">
      <c r="A162" s="41"/>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40"/>
    </row>
    <row r="163" spans="1:62" s="8" customFormat="1" ht="19.5" customHeight="1">
      <c r="A163" s="41"/>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40"/>
    </row>
    <row r="164" spans="1:62" s="8" customFormat="1" ht="19.5" customHeight="1">
      <c r="A164" s="41"/>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40"/>
    </row>
    <row r="165" spans="1:62" s="8" customFormat="1" ht="19.5" customHeight="1">
      <c r="A165" s="41"/>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40"/>
    </row>
    <row r="166" spans="1:62" s="8" customFormat="1" ht="19.5" customHeight="1">
      <c r="A166" s="41"/>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40"/>
    </row>
    <row r="167" spans="1:62" s="8" customFormat="1" ht="19.5" customHeight="1">
      <c r="A167" s="41"/>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40"/>
    </row>
    <row r="168" spans="1:62" s="8" customFormat="1" ht="19.5" customHeight="1">
      <c r="A168" s="41"/>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40"/>
    </row>
    <row r="169" spans="1:62" s="8" customFormat="1" ht="19.5" customHeight="1">
      <c r="A169" s="41"/>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40"/>
    </row>
    <row r="170" spans="1:62" s="8" customFormat="1" ht="19.5" customHeight="1">
      <c r="A170" s="41"/>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40"/>
    </row>
    <row r="171" spans="1:62" s="8" customFormat="1" ht="19.5" customHeight="1">
      <c r="A171" s="41"/>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40"/>
    </row>
    <row r="172" spans="1:62" s="8" customFormat="1" ht="19.5" customHeight="1">
      <c r="A172" s="41"/>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40"/>
    </row>
    <row r="173" spans="1:62" s="8" customFormat="1" ht="19.5" customHeight="1">
      <c r="A173" s="41"/>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40"/>
    </row>
    <row r="174" spans="1:62" s="8" customFormat="1" ht="19.5" customHeight="1">
      <c r="A174" s="41"/>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40"/>
    </row>
    <row r="175" spans="1:62" s="8" customFormat="1" ht="19.5" customHeight="1">
      <c r="A175" s="41"/>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40"/>
    </row>
    <row r="176" spans="1:62" s="8" customFormat="1" ht="19.5" customHeight="1">
      <c r="A176" s="41"/>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40"/>
    </row>
  </sheetData>
  <sheetProtection selectLockedCells="1"/>
  <mergeCells count="1">
    <mergeCell ref="A1:A4"/>
  </mergeCells>
  <printOptions horizontalCentered="1"/>
  <pageMargins left="0.25" right="0.25" top="0.75" bottom="0.25" header="0.5" footer="0.5"/>
  <pageSetup fitToHeight="1" fitToWidth="1" horizontalDpi="1200" verticalDpi="1200" orientation="landscape" paperSize="17" scale="20" r:id="rId3"/>
  <headerFooter alignWithMargins="0">
    <oddHeader>&amp;C&amp;"Cambria,Bold"&amp;20&amp;UEARTHWORK SUMMARY CHART - LAST REVISED: &amp;D</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michael.balbierer</dc:creator>
  <cp:keywords/>
  <dc:description/>
  <cp:lastModifiedBy>Nauman, Michael (DelDOT)</cp:lastModifiedBy>
  <cp:lastPrinted>2011-02-04T19:45:57Z</cp:lastPrinted>
  <dcterms:created xsi:type="dcterms:W3CDTF">2008-03-25T18:16:06Z</dcterms:created>
  <dcterms:modified xsi:type="dcterms:W3CDTF">2017-02-04T18:30:10Z</dcterms:modified>
  <cp:category/>
  <cp:version/>
  <cp:contentType/>
  <cp:contentStatus/>
</cp:coreProperties>
</file>